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2.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3.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5.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6.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7.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comments21.xml" ContentType="application/vnd.openxmlformats-officedocument.spreadsheetml.comments+xml"/>
  <Override PartName="/xl/drawings/drawing20.xml" ContentType="application/vnd.openxmlformats-officedocument.drawing+xml"/>
  <Override PartName="/xl/worksheets/sheet22.xml" ContentType="application/vnd.openxmlformats-officedocument.spreadsheetml.worksheet+xml"/>
  <Override PartName="/xl/comments22.xml" ContentType="application/vnd.openxmlformats-officedocument.spreadsheetml.comments+xml"/>
  <Override PartName="/xl/drawings/drawing21.xml" ContentType="application/vnd.openxmlformats-officedocument.drawing+xml"/>
  <Override PartName="/xl/worksheets/sheet23.xml" ContentType="application/vnd.openxmlformats-officedocument.spreadsheetml.worksheet+xml"/>
  <Override PartName="/xl/comments23.xml" ContentType="application/vnd.openxmlformats-officedocument.spreadsheetml.comments+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comments25.xml" ContentType="application/vnd.openxmlformats-officedocument.spreadsheetml.comments+xml"/>
  <Override PartName="/xl/drawings/drawing24.xml" ContentType="application/vnd.openxmlformats-officedocument.drawing+xml"/>
  <Override PartName="/xl/worksheets/sheet26.xml" ContentType="application/vnd.openxmlformats-officedocument.spreadsheetml.worksheet+xml"/>
  <Override PartName="/xl/comments26.xml" ContentType="application/vnd.openxmlformats-officedocument.spreadsheetml.comments+xml"/>
  <Override PartName="/xl/drawings/drawing25.xml" ContentType="application/vnd.openxmlformats-officedocument.drawing+xml"/>
  <Override PartName="/xl/worksheets/sheet27.xml" ContentType="application/vnd.openxmlformats-officedocument.spreadsheetml.worksheet+xml"/>
  <Override PartName="/xl/comments27.xml" ContentType="application/vnd.openxmlformats-officedocument.spreadsheetml.comments+xml"/>
  <Override PartName="/xl/drawings/drawing26.xml" ContentType="application/vnd.openxmlformats-officedocument.drawing+xml"/>
  <Override PartName="/xl/worksheets/sheet28.xml" ContentType="application/vnd.openxmlformats-officedocument.spreadsheetml.worksheet+xml"/>
  <Override PartName="/xl/comments28.xml" ContentType="application/vnd.openxmlformats-officedocument.spreadsheetml.comments+xml"/>
  <Override PartName="/xl/drawings/drawing27.xml" ContentType="application/vnd.openxmlformats-officedocument.drawing+xml"/>
  <Override PartName="/xl/worksheets/sheet29.xml" ContentType="application/vnd.openxmlformats-officedocument.spreadsheetml.worksheet+xml"/>
  <Override PartName="/xl/comments29.xml" ContentType="application/vnd.openxmlformats-officedocument.spreadsheetml.comments+xml"/>
  <Override PartName="/xl/drawings/drawing28.xml" ContentType="application/vnd.openxmlformats-officedocument.drawing+xml"/>
  <Override PartName="/xl/worksheets/sheet30.xml" ContentType="application/vnd.openxmlformats-officedocument.spreadsheetml.worksheet+xml"/>
  <Override PartName="/xl/comments30.xml" ContentType="application/vnd.openxmlformats-officedocument.spreadsheetml.comments+xml"/>
  <Override PartName="/xl/drawings/drawing29.xml" ContentType="application/vnd.openxmlformats-officedocument.drawing+xml"/>
  <Override PartName="/xl/worksheets/sheet31.xml" ContentType="application/vnd.openxmlformats-officedocument.spreadsheetml.worksheet+xml"/>
  <Override PartName="/xl/comments31.xml" ContentType="application/vnd.openxmlformats-officedocument.spreadsheetml.comments+xml"/>
  <Override PartName="/xl/drawings/drawing30.xml" ContentType="application/vnd.openxmlformats-officedocument.drawing+xml"/>
  <Override PartName="/xl/worksheets/sheet32.xml" ContentType="application/vnd.openxmlformats-officedocument.spreadsheetml.worksheet+xml"/>
  <Override PartName="/xl/comments32.xml" ContentType="application/vnd.openxmlformats-officedocument.spreadsheetml.comments+xml"/>
  <Override PartName="/xl/drawings/drawing31.xml" ContentType="application/vnd.openxmlformats-officedocument.drawing+xml"/>
  <Override PartName="/xl/worksheets/sheet33.xml" ContentType="application/vnd.openxmlformats-officedocument.spreadsheetml.worksheet+xml"/>
  <Override PartName="/xl/comments33.xml" ContentType="application/vnd.openxmlformats-officedocument.spreadsheetml.comments+xml"/>
  <Override PartName="/xl/drawings/drawing32.xml" ContentType="application/vnd.openxmlformats-officedocument.drawing+xml"/>
  <Override PartName="/xl/worksheets/sheet34.xml" ContentType="application/vnd.openxmlformats-officedocument.spreadsheetml.worksheet+xml"/>
  <Override PartName="/xl/comments34.xml" ContentType="application/vnd.openxmlformats-officedocument.spreadsheetml.comments+xml"/>
  <Override PartName="/xl/drawings/drawing33.xml" ContentType="application/vnd.openxmlformats-officedocument.drawing+xml"/>
  <Override PartName="/xl/worksheets/sheet35.xml" ContentType="application/vnd.openxmlformats-officedocument.spreadsheetml.worksheet+xml"/>
  <Override PartName="/xl/comments35.xml" ContentType="application/vnd.openxmlformats-officedocument.spreadsheetml.comments+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200" windowWidth="15360" windowHeight="8970" tabRatio="893" activeTab="0"/>
  </bookViews>
  <sheets>
    <sheet name="表紙" sheetId="1" r:id="rId1"/>
    <sheet name="共通事項入力ｼｰﾄ" sheetId="2" r:id="rId2"/>
    <sheet name="事業監理業務編" sheetId="3" r:id="rId3"/>
    <sheet name="1建築士法第24条の7" sheetId="4" r:id="rId4"/>
    <sheet name="2管理技術者等通知" sheetId="5" r:id="rId5"/>
    <sheet name="3-1業務工程表" sheetId="6" r:id="rId6"/>
    <sheet name="3-2業務工程表25ヶ月" sheetId="7" r:id="rId7"/>
    <sheet name="4変更届" sheetId="8" r:id="rId8"/>
    <sheet name="5再委託申請" sheetId="9" r:id="rId9"/>
    <sheet name="6委託報告書（再々委託）" sheetId="10" r:id="rId10"/>
    <sheet name="7管理技術者等変更通知" sheetId="11" r:id="rId11"/>
    <sheet name="8-1変更工程表" sheetId="12" r:id="rId12"/>
    <sheet name="8-2変更工程表25ヶ月" sheetId="13" r:id="rId13"/>
    <sheet name="9委託期間延長" sheetId="14" r:id="rId14"/>
    <sheet name="10一時中止に伴う委託料変更" sheetId="15" r:id="rId15"/>
    <sheet name="11是正措置" sheetId="16" r:id="rId16"/>
    <sheet name="12業務処理報告" sheetId="17" r:id="rId17"/>
    <sheet name="13打合せ記録簿" sheetId="18" r:id="rId18"/>
    <sheet name="14借用書" sheetId="19" r:id="rId19"/>
    <sheet name="15業務完了通知" sheetId="20" r:id="rId20"/>
    <sheet name="16引渡書" sheetId="21" r:id="rId21"/>
    <sheet name="17指定完了通知" sheetId="22" r:id="rId22"/>
    <sheet name="18指定引渡書" sheetId="23" r:id="rId23"/>
    <sheet name="19既済検査請求書" sheetId="24" r:id="rId24"/>
    <sheet name="20部分払回数増加" sheetId="25" r:id="rId25"/>
    <sheet name="21再委託" sheetId="26" r:id="rId26"/>
    <sheet name="22立入依頼書" sheetId="27" r:id="rId27"/>
    <sheet name="23立入許可申請書" sheetId="28" r:id="rId28"/>
    <sheet name="24保全検査報告書" sheetId="29" r:id="rId29"/>
    <sheet name="25秘密保全施設の新設" sheetId="30" r:id="rId30"/>
    <sheet name="26秘密保全施設の解除" sheetId="31" r:id="rId31"/>
    <sheet name="27秘密保全施設の共用" sheetId="32" r:id="rId32"/>
    <sheet name="28保全教育の実施(申請)" sheetId="33" r:id="rId33"/>
    <sheet name="29保全教育の実施(届出)" sheetId="34" r:id="rId34"/>
    <sheet name="30保全教育の実施状況" sheetId="35" r:id="rId35"/>
  </sheets>
  <externalReferences>
    <externalReference r:id="rId38"/>
    <externalReference r:id="rId39"/>
    <externalReference r:id="rId40"/>
    <externalReference r:id="rId41"/>
  </externalReferences>
  <definedNames>
    <definedName name="_xlnm.Print_Area" localSheetId="14">'10一時中止に伴う委託料変更'!$A$1:$AQ$73</definedName>
    <definedName name="_xlnm.Print_Area" localSheetId="15">'11是正措置'!$A$1:$AQ$72</definedName>
    <definedName name="_xlnm.Print_Area" localSheetId="16">'12業務処理報告'!$A$1:$AN$72</definedName>
    <definedName name="_xlnm.Print_Area" localSheetId="17">'13打合せ記録簿'!$A$1:$AN$72</definedName>
    <definedName name="_xlnm.Print_Area" localSheetId="18">'14借用書'!$A$1:$AQ$72</definedName>
    <definedName name="_xlnm.Print_Area" localSheetId="19">'15業務完了通知'!$A$1:$AN$72</definedName>
    <definedName name="_xlnm.Print_Area" localSheetId="20">'16引渡書'!$A$1:$AN$73</definedName>
    <definedName name="_xlnm.Print_Area" localSheetId="21">'17指定完了通知'!$A$1:$AN$76</definedName>
    <definedName name="_xlnm.Print_Area" localSheetId="22">'18指定引渡書'!$A$1:$AN$71</definedName>
    <definedName name="_xlnm.Print_Area" localSheetId="23">'19既済検査請求書'!$A$1:$AN$72</definedName>
    <definedName name="_xlnm.Print_Area" localSheetId="3">'1建築士法第24条の7'!$A$1:$AN$146</definedName>
    <definedName name="_xlnm.Print_Area" localSheetId="24">'20部分払回数増加'!$A$1:$AN$72</definedName>
    <definedName name="_xlnm.Print_Area" localSheetId="25">'21再委託'!$A$1:$AN$143</definedName>
    <definedName name="_xlnm.Print_Area" localSheetId="26">'22立入依頼書'!$A$1:$AN$64</definedName>
    <definedName name="_xlnm.Print_Area" localSheetId="27">'23立入許可申請書'!$A$1:$AN$64</definedName>
    <definedName name="_xlnm.Print_Area" localSheetId="28">'24保全検査報告書'!$A$1:$AQ$67</definedName>
    <definedName name="_xlnm.Print_Area" localSheetId="29">'25秘密保全施設の新設'!$A$1:$AN$59</definedName>
    <definedName name="_xlnm.Print_Area" localSheetId="30">'26秘密保全施設の解除'!$A$1:$AN$59</definedName>
    <definedName name="_xlnm.Print_Area" localSheetId="31">'27秘密保全施設の共用'!$A$1:$AN$59</definedName>
    <definedName name="_xlnm.Print_Area" localSheetId="32">'28保全教育の実施(申請)'!$A$1:$AN$66</definedName>
    <definedName name="_xlnm.Print_Area" localSheetId="33">'29保全教育の実施(届出)'!$A$1:$AN$59</definedName>
    <definedName name="_xlnm.Print_Area" localSheetId="4">'2管理技術者等通知'!$A$1:$AN$493</definedName>
    <definedName name="_xlnm.Print_Area" localSheetId="34">'30保全教育の実施状況'!$A$1:$AN$68</definedName>
    <definedName name="_xlnm.Print_Area" localSheetId="5">'3-1業務工程表'!$A$1:$CB$42</definedName>
    <definedName name="_xlnm.Print_Area" localSheetId="6">'3-2業務工程表25ヶ月'!$A$1:$CP$42</definedName>
    <definedName name="_xlnm.Print_Area" localSheetId="7">'4変更届'!$A$1:$AN$73</definedName>
    <definedName name="_xlnm.Print_Area" localSheetId="8">'5再委託申請'!$A$1:$AN$73</definedName>
    <definedName name="_xlnm.Print_Area" localSheetId="9">'6委託報告書（再々委託）'!$A$1:$AN$73</definedName>
    <definedName name="_xlnm.Print_Area" localSheetId="10">'7管理技術者等変更通知'!$A$1:$AN$141</definedName>
    <definedName name="_xlnm.Print_Area" localSheetId="11">'8-1変更工程表'!$A$1:$CB$42</definedName>
    <definedName name="_xlnm.Print_Area" localSheetId="12">'8-2変更工程表25ヶ月'!$A$1:$CP$41</definedName>
    <definedName name="_xlnm.Print_Area" localSheetId="13">'9委託期間延長'!$A$1:$AN$74</definedName>
    <definedName name="_xlnm.Print_Area" localSheetId="1">'共通事項入力ｼｰﾄ'!$B$1:$N$112</definedName>
    <definedName name="_xlnm.Print_Area" localSheetId="2">'事業監理業務編'!$B$1:$G$49</definedName>
    <definedName name="_xlnm.Print_Area" localSheetId="0">'表紙'!$A$1:$I$29</definedName>
    <definedName name="_xlnm.Print_Titles" localSheetId="1">'共通事項入力ｼｰﾄ'!$1:$7</definedName>
    <definedName name="_xlnm.Print_Titles" localSheetId="2">'事業監理業務編'!$1:$4</definedName>
    <definedName name="Z_6A30560C_7247_474E_B1B5_AEAAB1BC192D_.wvu.PrintArea" localSheetId="15" hidden="1">'11是正措置'!$A$1:$AQ$72</definedName>
    <definedName name="Z_6A30560C_7247_474E_B1B5_AEAAB1BC192D_.wvu.PrintArea" localSheetId="18" hidden="1">'14借用書'!$A$1:$AQ$72</definedName>
    <definedName name="Z_6A30560C_7247_474E_B1B5_AEAAB1BC192D_.wvu.PrintArea" localSheetId="25" hidden="1">'21再委託'!$A$1:$AN$143</definedName>
    <definedName name="Z_6A30560C_7247_474E_B1B5_AEAAB1BC192D_.wvu.PrintArea" localSheetId="26" hidden="1">'22立入依頼書'!$A$1:$AN$71</definedName>
    <definedName name="Z_6A30560C_7247_474E_B1B5_AEAAB1BC192D_.wvu.PrintArea" localSheetId="27" hidden="1">'23立入許可申請書'!$A$1:$AN$71</definedName>
    <definedName name="Z_6A30560C_7247_474E_B1B5_AEAAB1BC192D_.wvu.PrintArea" localSheetId="28" hidden="1">'24保全検査報告書'!$A$1:$AQ$67</definedName>
    <definedName name="Z_6A30560C_7247_474E_B1B5_AEAAB1BC192D_.wvu.PrintArea" localSheetId="29" hidden="1">'25秘密保全施設の新設'!$A$1:$AN$63</definedName>
    <definedName name="Z_6A30560C_7247_474E_B1B5_AEAAB1BC192D_.wvu.PrintArea" localSheetId="30" hidden="1">'26秘密保全施設の解除'!$A$1:$AN$63</definedName>
    <definedName name="Z_6A30560C_7247_474E_B1B5_AEAAB1BC192D_.wvu.PrintArea" localSheetId="31" hidden="1">'27秘密保全施設の共用'!$A$1:$AN$63</definedName>
    <definedName name="Z_6A30560C_7247_474E_B1B5_AEAAB1BC192D_.wvu.PrintArea" localSheetId="32" hidden="1">'28保全教育の実施(申請)'!$A$1:$AN$68</definedName>
    <definedName name="Z_6A30560C_7247_474E_B1B5_AEAAB1BC192D_.wvu.PrintArea" localSheetId="33" hidden="1">'29保全教育の実施(届出)'!$A$1:$AN$63</definedName>
    <definedName name="Z_6A30560C_7247_474E_B1B5_AEAAB1BC192D_.wvu.PrintArea" localSheetId="34" hidden="1">'30保全教育の実施状況'!$A$1:$AN$62</definedName>
  </definedNames>
  <calcPr fullCalcOnLoad="1"/>
</workbook>
</file>

<file path=xl/comments10.xml><?xml version="1.0" encoding="utf-8"?>
<comments xmlns="http://schemas.openxmlformats.org/spreadsheetml/2006/main">
  <authors>
    <author>省OAシステム</author>
  </authors>
  <commentList>
    <comment ref="K32" authorId="0">
      <text>
        <r>
          <rPr>
            <b/>
            <sz val="16"/>
            <rFont val="ＭＳ Ｐゴシック"/>
            <family val="3"/>
          </rPr>
          <t>着色部は入力</t>
        </r>
      </text>
    </comment>
  </commentList>
</comments>
</file>

<file path=xl/comments11.xml><?xml version="1.0" encoding="utf-8"?>
<comments xmlns="http://schemas.openxmlformats.org/spreadsheetml/2006/main">
  <authors>
    <author>省OAシステム</author>
    <author>A1250782</author>
  </authors>
  <commentList>
    <comment ref="AB21" authorId="0">
      <text>
        <r>
          <rPr>
            <b/>
            <sz val="16"/>
            <rFont val="ＭＳ Ｐゴシック"/>
            <family val="3"/>
          </rPr>
          <t>着色部は入力</t>
        </r>
      </text>
    </comment>
    <comment ref="P55" authorId="0">
      <text>
        <r>
          <rPr>
            <b/>
            <sz val="16"/>
            <rFont val="ＭＳ Ｐゴシック"/>
            <family val="3"/>
          </rPr>
          <t>○着色部は入力
管理技術者　　　　　　　　　　　　　　　　　　　　　　技術者（</t>
        </r>
        <r>
          <rPr>
            <b/>
            <sz val="16"/>
            <color indexed="10"/>
            <rFont val="ＭＳ Ｐゴシック"/>
            <family val="3"/>
          </rPr>
          <t>※担当名</t>
        </r>
        <r>
          <rPr>
            <b/>
            <sz val="16"/>
            <rFont val="ＭＳ Ｐゴシック"/>
            <family val="3"/>
          </rPr>
          <t xml:space="preserve">）　　　　　　　　　　　　　　　　　助手
</t>
        </r>
        <r>
          <rPr>
            <b/>
            <sz val="16"/>
            <color indexed="10"/>
            <rFont val="ＭＳ Ｐゴシック"/>
            <family val="3"/>
          </rPr>
          <t>※担当名
建築担当、土木担当、電気担当
機械担当、通信担当</t>
        </r>
      </text>
    </comment>
    <comment ref="P103" authorId="0">
      <text>
        <r>
          <rPr>
            <b/>
            <sz val="16"/>
            <rFont val="ＭＳ Ｐゴシック"/>
            <family val="3"/>
          </rPr>
          <t>記載した資格の免状等の写しを添付すること。</t>
        </r>
        <r>
          <rPr>
            <sz val="16"/>
            <rFont val="ＭＳ Ｐゴシック"/>
            <family val="3"/>
          </rPr>
          <t xml:space="preserve">
</t>
        </r>
      </text>
    </comment>
    <comment ref="P95" authorId="1">
      <text>
        <r>
          <rPr>
            <b/>
            <sz val="16"/>
            <rFont val="MS P ゴシック"/>
            <family val="3"/>
          </rPr>
          <t xml:space="preserve">着色部は入力
</t>
        </r>
      </text>
    </comment>
  </commentList>
</comments>
</file>

<file path=xl/comments12.xml><?xml version="1.0" encoding="utf-8"?>
<comments xmlns="http://schemas.openxmlformats.org/spreadsheetml/2006/main">
  <authors>
    <author>省OAシステム</author>
  </authors>
  <commentList>
    <comment ref="A25" authorId="0">
      <text>
        <r>
          <rPr>
            <b/>
            <sz val="16"/>
            <rFont val="ＭＳ Ｐゴシック"/>
            <family val="3"/>
          </rPr>
          <t xml:space="preserve">○工種別の記入項目は監督に確認
着色部は入力
管理技術者、建築技術者、土木技術者、電気技術者、機械技術者、通信技術者を記入
当初工程は「黒線」
</t>
        </r>
        <r>
          <rPr>
            <b/>
            <sz val="16"/>
            <color indexed="10"/>
            <rFont val="ＭＳ Ｐゴシック"/>
            <family val="3"/>
          </rPr>
          <t>変更工程は「赤線」</t>
        </r>
        <r>
          <rPr>
            <b/>
            <sz val="16"/>
            <rFont val="ＭＳ Ｐゴシック"/>
            <family val="3"/>
          </rPr>
          <t xml:space="preserve">
で記入
</t>
        </r>
      </text>
    </comment>
    <comment ref="BS22" authorId="0">
      <text>
        <r>
          <rPr>
            <b/>
            <sz val="16"/>
            <rFont val="ＭＳ Ｐゴシック"/>
            <family val="3"/>
          </rPr>
          <t xml:space="preserve">必要に応じ、履行期間適宜、シートの保護を解除し、表の体裁を整えること。（必要に応じ、履行期間に合わせて枠を除くこと。）
</t>
        </r>
        <r>
          <rPr>
            <b/>
            <sz val="16"/>
            <color indexed="10"/>
            <rFont val="ＭＳ Ｐゴシック"/>
            <family val="3"/>
          </rPr>
          <t>ひと通り記入後、シートの着色部分を塗りつぶし無しにすること。</t>
        </r>
      </text>
    </comment>
    <comment ref="CJ13" authorId="0">
      <text>
        <r>
          <rPr>
            <b/>
            <sz val="16"/>
            <rFont val="ＭＳ Ｐゴシック"/>
            <family val="3"/>
          </rPr>
          <t>設計変更回数を入力</t>
        </r>
      </text>
    </comment>
    <comment ref="BP6" authorId="0">
      <text>
        <r>
          <rPr>
            <b/>
            <sz val="16"/>
            <rFont val="ＭＳ Ｐゴシック"/>
            <family val="3"/>
          </rPr>
          <t>着色部は入力</t>
        </r>
      </text>
    </comment>
  </commentList>
</comments>
</file>

<file path=xl/comments13.xml><?xml version="1.0" encoding="utf-8"?>
<comments xmlns="http://schemas.openxmlformats.org/spreadsheetml/2006/main">
  <authors>
    <author>省OAシステム</author>
  </authors>
  <commentList>
    <comment ref="A24" authorId="0">
      <text>
        <r>
          <rPr>
            <b/>
            <sz val="16"/>
            <rFont val="ＭＳ Ｐゴシック"/>
            <family val="3"/>
          </rPr>
          <t>○工種別の記入項目は監督に確認
着色部は入力
管理技術者、建築技術者、土木技術者、電気技術者、機械技術者、通信技術者を記入</t>
        </r>
        <r>
          <rPr>
            <sz val="16"/>
            <rFont val="ＭＳ Ｐゴシック"/>
            <family val="3"/>
          </rPr>
          <t xml:space="preserve">
</t>
        </r>
        <r>
          <rPr>
            <b/>
            <sz val="16"/>
            <rFont val="ＭＳ Ｐゴシック"/>
            <family val="3"/>
          </rPr>
          <t xml:space="preserve">当初工程は「黒線」
</t>
        </r>
        <r>
          <rPr>
            <b/>
            <sz val="16"/>
            <color indexed="10"/>
            <rFont val="ＭＳ Ｐゴシック"/>
            <family val="3"/>
          </rPr>
          <t>変更工程は「赤線」</t>
        </r>
        <r>
          <rPr>
            <b/>
            <sz val="16"/>
            <rFont val="ＭＳ Ｐゴシック"/>
            <family val="3"/>
          </rPr>
          <t xml:space="preserve">
で記入</t>
        </r>
      </text>
    </comment>
    <comment ref="CE21" authorId="0">
      <text>
        <r>
          <rPr>
            <b/>
            <sz val="16"/>
            <rFont val="ＭＳ Ｐゴシック"/>
            <family val="3"/>
          </rPr>
          <t xml:space="preserve">適宜、シートの保護を解除し、表の体裁を整えること。（必要に応じ、履行期間に合わせて枠を除くこと。）
</t>
        </r>
        <r>
          <rPr>
            <b/>
            <sz val="16"/>
            <color indexed="10"/>
            <rFont val="ＭＳ Ｐゴシック"/>
            <family val="3"/>
          </rPr>
          <t>ひと通り記入後、シートの着色部分を塗りつぶし無しにすること。</t>
        </r>
      </text>
    </comment>
    <comment ref="CU12" authorId="0">
      <text>
        <r>
          <rPr>
            <b/>
            <sz val="16"/>
            <rFont val="ＭＳ Ｐゴシック"/>
            <family val="3"/>
          </rPr>
          <t>設計変更回数を入力</t>
        </r>
      </text>
    </comment>
    <comment ref="CD6" authorId="0">
      <text>
        <r>
          <rPr>
            <b/>
            <sz val="16"/>
            <rFont val="ＭＳ Ｐゴシック"/>
            <family val="3"/>
          </rPr>
          <t>着色部は入力</t>
        </r>
      </text>
    </comment>
  </commentList>
</comments>
</file>

<file path=xl/comments14.xml><?xml version="1.0" encoding="utf-8"?>
<comments xmlns="http://schemas.openxmlformats.org/spreadsheetml/2006/main">
  <authors>
    <author>省OAシステム</author>
  </authors>
  <commentList>
    <comment ref="AB22" authorId="0">
      <text>
        <r>
          <rPr>
            <b/>
            <sz val="16"/>
            <rFont val="ＭＳ Ｐゴシック"/>
            <family val="3"/>
          </rPr>
          <t>着色部は入力</t>
        </r>
      </text>
    </comment>
    <comment ref="J71" authorId="0">
      <text>
        <r>
          <rPr>
            <b/>
            <sz val="16"/>
            <rFont val="ＭＳ Ｐゴシック"/>
            <family val="3"/>
          </rPr>
          <t>（注）必要により下記書類を添付すること
ａ　工程表（契約当初工程と現在までの実際の肯定及び延長工程の３工程を対照させ、詳細に記入）</t>
        </r>
        <r>
          <rPr>
            <sz val="16"/>
            <rFont val="ＭＳ Ｐゴシック"/>
            <family val="3"/>
          </rPr>
          <t xml:space="preserve">
</t>
        </r>
      </text>
    </comment>
  </commentList>
</comments>
</file>

<file path=xl/comments15.xml><?xml version="1.0" encoding="utf-8"?>
<comments xmlns="http://schemas.openxmlformats.org/spreadsheetml/2006/main">
  <authors>
    <author>省OAシステム</author>
  </authors>
  <commentList>
    <comment ref="AC21" authorId="0">
      <text>
        <r>
          <rPr>
            <b/>
            <sz val="16"/>
            <rFont val="ＭＳ Ｐゴシック"/>
            <family val="3"/>
          </rPr>
          <t>着色部は入力</t>
        </r>
      </text>
    </comment>
  </commentList>
</comments>
</file>

<file path=xl/comments16.xml><?xml version="1.0" encoding="utf-8"?>
<comments xmlns="http://schemas.openxmlformats.org/spreadsheetml/2006/main">
  <authors>
    <author>省OAシステム</author>
  </authors>
  <commentList>
    <comment ref="AC21" authorId="0">
      <text>
        <r>
          <rPr>
            <b/>
            <sz val="16"/>
            <rFont val="ＭＳ Ｐゴシック"/>
            <family val="3"/>
          </rPr>
          <t>着色部は入力</t>
        </r>
      </text>
    </comment>
  </commentList>
</comments>
</file>

<file path=xl/comments17.xml><?xml version="1.0" encoding="utf-8"?>
<comments xmlns="http://schemas.openxmlformats.org/spreadsheetml/2006/main">
  <authors>
    <author>省OAシステム</author>
  </authors>
  <commentList>
    <comment ref="AB13" authorId="0">
      <text>
        <r>
          <rPr>
            <b/>
            <sz val="16"/>
            <rFont val="ＭＳ Ｐゴシック"/>
            <family val="3"/>
          </rPr>
          <t>○着色部は入力
注：打合せの内容が同日付けにおいて２枚以上にわたる場合には、ページを記入すること。</t>
        </r>
      </text>
    </comment>
  </commentList>
</comments>
</file>

<file path=xl/comments18.xml><?xml version="1.0" encoding="utf-8"?>
<comments xmlns="http://schemas.openxmlformats.org/spreadsheetml/2006/main">
  <authors>
    <author>省OAシステム</author>
  </authors>
  <commentList>
    <comment ref="AB13" authorId="0">
      <text>
        <r>
          <rPr>
            <b/>
            <sz val="16"/>
            <rFont val="ＭＳ Ｐゴシック"/>
            <family val="3"/>
          </rPr>
          <t>○着色部は入力
注：打合せの内容が同日付けにおいて２枚以上にわたる場合には、ページを記入すること。</t>
        </r>
      </text>
    </comment>
  </commentList>
</comments>
</file>

<file path=xl/comments19.xml><?xml version="1.0" encoding="utf-8"?>
<comments xmlns="http://schemas.openxmlformats.org/spreadsheetml/2006/main">
  <authors>
    <author>省OAシステム</author>
  </authors>
  <commentList>
    <comment ref="M33" authorId="0">
      <text>
        <r>
          <rPr>
            <b/>
            <sz val="16"/>
            <rFont val="ＭＳ Ｐゴシック"/>
            <family val="3"/>
          </rPr>
          <t>着色部は入力</t>
        </r>
      </text>
    </comment>
  </commentList>
</comments>
</file>

<file path=xl/comments2.xml><?xml version="1.0" encoding="utf-8"?>
<comments xmlns="http://schemas.openxmlformats.org/spreadsheetml/2006/main">
  <authors>
    <author>省OAシステム</author>
    <author>東北局ＯＡシステム</author>
  </authors>
  <commentList>
    <comment ref="K104" authorId="0">
      <text>
        <r>
          <rPr>
            <b/>
            <sz val="16"/>
            <rFont val="ＭＳ Ｐゴシック"/>
            <family val="3"/>
          </rPr>
          <t xml:space="preserve">完了年月日・・・実際に完了した年月日
</t>
        </r>
      </text>
    </comment>
    <comment ref="K108" authorId="0">
      <text>
        <r>
          <rPr>
            <b/>
            <sz val="16"/>
            <rFont val="ＭＳ Ｐゴシック"/>
            <family val="3"/>
          </rPr>
          <t>完了期限・・・契約書記載の委託期間（至）年月日</t>
        </r>
      </text>
    </comment>
    <comment ref="B3" authorId="0">
      <text>
        <r>
          <rPr>
            <b/>
            <sz val="16"/>
            <rFont val="ＭＳ Ｐゴシック"/>
            <family val="3"/>
          </rPr>
          <t>着色部は入力</t>
        </r>
      </text>
    </comment>
    <comment ref="D84" authorId="0">
      <text>
        <r>
          <rPr>
            <b/>
            <sz val="16"/>
            <rFont val="ＭＳ Ｐゴシック"/>
            <family val="3"/>
          </rPr>
          <t>契約書の可分部分が「○○地区以外～」の書き出しの場合は、特記仕様書等にならい、建物概要を列記すること。</t>
        </r>
      </text>
    </comment>
    <comment ref="E87" authorId="1">
      <text>
        <r>
          <rPr>
            <b/>
            <sz val="16"/>
            <rFont val="HG丸ｺﾞｼｯｸM-PRO"/>
            <family val="3"/>
          </rPr>
          <t>指定部分調書と同金額を記入（監督官に確認）</t>
        </r>
      </text>
    </comment>
    <comment ref="E89" authorId="1">
      <text>
        <r>
          <rPr>
            <b/>
            <sz val="16"/>
            <rFont val="HG丸ｺﾞｼｯｸM-PRO"/>
            <family val="3"/>
          </rPr>
          <t>（注）国債工事の場合は、出来高予定額を記入すること。</t>
        </r>
      </text>
    </comment>
  </commentList>
</comments>
</file>

<file path=xl/comments21.xml><?xml version="1.0" encoding="utf-8"?>
<comments xmlns="http://schemas.openxmlformats.org/spreadsheetml/2006/main">
  <authors>
    <author>省OAシステム</author>
  </authors>
  <commentList>
    <comment ref="AB21" authorId="0">
      <text>
        <r>
          <rPr>
            <b/>
            <sz val="16"/>
            <rFont val="ＭＳ Ｐゴシック"/>
            <family val="3"/>
          </rPr>
          <t>（検査日と期日が異なる場合）着色部は入力</t>
        </r>
      </text>
    </comment>
  </commentList>
</comments>
</file>

<file path=xl/comments22.xml><?xml version="1.0" encoding="utf-8"?>
<comments xmlns="http://schemas.openxmlformats.org/spreadsheetml/2006/main">
  <authors>
    <author>省OAシステム</author>
  </authors>
  <commentList>
    <comment ref="AB20" authorId="0">
      <text>
        <r>
          <rPr>
            <b/>
            <sz val="16"/>
            <rFont val="ＭＳ Ｐゴシック"/>
            <family val="3"/>
          </rPr>
          <t>着色部は入力</t>
        </r>
      </text>
    </comment>
  </commentList>
</comments>
</file>

<file path=xl/comments23.xml><?xml version="1.0" encoding="utf-8"?>
<comments xmlns="http://schemas.openxmlformats.org/spreadsheetml/2006/main">
  <authors>
    <author>省OAシステム</author>
  </authors>
  <commentList>
    <comment ref="AB19" authorId="0">
      <text>
        <r>
          <rPr>
            <b/>
            <sz val="16"/>
            <rFont val="ＭＳ Ｐゴシック"/>
            <family val="3"/>
          </rPr>
          <t>着色部は入力</t>
        </r>
      </text>
    </comment>
  </commentList>
</comments>
</file>

<file path=xl/comments25.xml><?xml version="1.0" encoding="utf-8"?>
<comments xmlns="http://schemas.openxmlformats.org/spreadsheetml/2006/main">
  <authors>
    <author>省OAシステム</author>
  </authors>
  <commentList>
    <comment ref="O36" authorId="0">
      <text>
        <r>
          <rPr>
            <b/>
            <sz val="16"/>
            <rFont val="ＭＳ Ｐゴシック"/>
            <family val="3"/>
          </rPr>
          <t>着色部は入力</t>
        </r>
      </text>
    </comment>
  </commentList>
</comments>
</file>

<file path=xl/comments26.xml><?xml version="1.0" encoding="utf-8"?>
<comments xmlns="http://schemas.openxmlformats.org/spreadsheetml/2006/main">
  <authors>
    <author>省OAシステム</author>
  </authors>
  <commentList>
    <comment ref="AB20" authorId="0">
      <text>
        <r>
          <rPr>
            <b/>
            <sz val="16"/>
            <rFont val="ＭＳ Ｐゴシック"/>
            <family val="3"/>
          </rPr>
          <t>着色部は入力</t>
        </r>
      </text>
    </comment>
  </commentList>
</comments>
</file>

<file path=xl/comments27.xml><?xml version="1.0" encoding="utf-8"?>
<comments xmlns="http://schemas.openxmlformats.org/spreadsheetml/2006/main">
  <authors>
    <author>省OAシステム</author>
    <author>防衛省</author>
  </authors>
  <commentList>
    <comment ref="AB20" authorId="0">
      <text>
        <r>
          <rPr>
            <b/>
            <sz val="16"/>
            <rFont val="ＭＳ Ｐゴシック"/>
            <family val="3"/>
          </rPr>
          <t>着色部は入力</t>
        </r>
      </text>
    </comment>
    <comment ref="B25" authorId="1">
      <text>
        <r>
          <rPr>
            <b/>
            <sz val="14"/>
            <rFont val="MS P ゴシック"/>
            <family val="3"/>
          </rPr>
          <t>受注者名には、立入先の事業所長名を記載する。</t>
        </r>
      </text>
    </comment>
    <comment ref="I45" authorId="1">
      <text>
        <r>
          <rPr>
            <b/>
            <sz val="14"/>
            <rFont val="MS P ゴシック"/>
            <family val="3"/>
          </rPr>
          <t>１ 立入先には、立入先の事業所名を記載する。　　　　　　　　　　　　　２ 立入者には、立入者の所属、職名及び氏名（ふりがな）を記載する。　　　　　　　　　　３ 立入目的には、具体的な立入理由を記載する。　　　　　　　　　　　　　　４ 取扱い得る秘密の種類及び範囲には、秘密、その名称を記載する。　　　　　　　　　　　　　　５ その他には、当該受注者秘密関係者名簿の文書番号及び年月日を記載する。　　　　　　　　　　　　　　　６ 身分証明書等の番号及び発行年月日等には、身分証明書又は社員証の番号及び発行年月日等を記載する。</t>
        </r>
        <r>
          <rPr>
            <sz val="14"/>
            <rFont val="MS P ゴシック"/>
            <family val="3"/>
          </rPr>
          <t xml:space="preserve">
　　　　</t>
        </r>
      </text>
    </comment>
  </commentList>
</comments>
</file>

<file path=xl/comments28.xml><?xml version="1.0" encoding="utf-8"?>
<comments xmlns="http://schemas.openxmlformats.org/spreadsheetml/2006/main">
  <authors>
    <author>省OAシステム</author>
    <author>防衛省</author>
  </authors>
  <commentList>
    <comment ref="AB20" authorId="0">
      <text>
        <r>
          <rPr>
            <b/>
            <sz val="16"/>
            <rFont val="ＭＳ Ｐゴシック"/>
            <family val="3"/>
          </rPr>
          <t>着色部は入力</t>
        </r>
      </text>
    </comment>
    <comment ref="I45" authorId="1">
      <text>
        <r>
          <rPr>
            <b/>
            <sz val="14"/>
            <rFont val="MS P ゴシック"/>
            <family val="3"/>
          </rPr>
          <t>１ 立入先には、立入先の事業所名及び保全施設等名を記載する。　　　　　　　　　　　　　２ 立入者には、立入者の会社名、所属、職名、氏名（ふりがな）、生年月日、現住所等を記載する。　　　　　　　　　　３ 立入目的には、具体的に○○器材の保守整備のため、又は施設の○○を修理するため等立入りを必要とする理由を記載する。　　　　　　　　　　　　　　４ 立入時の秘密保護措置には、立入らせるときの施設等の内部状態、監視員の配置状況、責任体制等秘密保護として措置する事項を記載する。</t>
        </r>
      </text>
    </comment>
  </commentList>
</comments>
</file>

<file path=xl/comments29.xml><?xml version="1.0" encoding="utf-8"?>
<comments xmlns="http://schemas.openxmlformats.org/spreadsheetml/2006/main">
  <authors>
    <author>防衛省</author>
  </authors>
  <commentList>
    <comment ref="L15" authorId="0">
      <text>
        <r>
          <rPr>
            <b/>
            <sz val="16"/>
            <rFont val="MS P ゴシック"/>
            <family val="3"/>
          </rPr>
          <t>着色部は入力</t>
        </r>
      </text>
    </comment>
  </commentList>
</comments>
</file>

<file path=xl/comments30.xml><?xml version="1.0" encoding="utf-8"?>
<comments xmlns="http://schemas.openxmlformats.org/spreadsheetml/2006/main">
  <authors>
    <author>省OAシステム</author>
    <author>防衛省</author>
  </authors>
  <commentList>
    <comment ref="AB20" authorId="0">
      <text>
        <r>
          <rPr>
            <b/>
            <sz val="16"/>
            <rFont val="ＭＳ Ｐゴシック"/>
            <family val="3"/>
          </rPr>
          <t>着色部は入力</t>
        </r>
      </text>
    </comment>
    <comment ref="O45" authorId="1">
      <text>
        <r>
          <rPr>
            <b/>
            <sz val="14"/>
            <rFont val="MS P ゴシック"/>
            <family val="3"/>
          </rPr>
          <t>１ 秘密保全施設を変更する場合は、「新設」を「変更」に置き換える。
２ 秘密の保護措置には、秘密保全規則の確認を受けた年月日を記載する。
３ 添付書類には、確認を受けようとする秘密保全施設の図面等の名称を記載する。</t>
        </r>
      </text>
    </comment>
  </commentList>
</comments>
</file>

<file path=xl/comments31.xml><?xml version="1.0" encoding="utf-8"?>
<comments xmlns="http://schemas.openxmlformats.org/spreadsheetml/2006/main">
  <authors>
    <author>省OAシステム</author>
  </authors>
  <commentList>
    <comment ref="AB20" authorId="0">
      <text>
        <r>
          <rPr>
            <b/>
            <sz val="16"/>
            <rFont val="ＭＳ Ｐゴシック"/>
            <family val="3"/>
          </rPr>
          <t>着色部は入力</t>
        </r>
      </text>
    </comment>
  </commentList>
</comments>
</file>

<file path=xl/comments32.xml><?xml version="1.0" encoding="utf-8"?>
<comments xmlns="http://schemas.openxmlformats.org/spreadsheetml/2006/main">
  <authors>
    <author>省OAシステム</author>
  </authors>
  <commentList>
    <comment ref="AB20" authorId="0">
      <text>
        <r>
          <rPr>
            <b/>
            <sz val="16"/>
            <rFont val="ＭＳ Ｐゴシック"/>
            <family val="3"/>
          </rPr>
          <t>着色部は入力</t>
        </r>
      </text>
    </comment>
  </commentList>
</comments>
</file>

<file path=xl/comments33.xml><?xml version="1.0" encoding="utf-8"?>
<comments xmlns="http://schemas.openxmlformats.org/spreadsheetml/2006/main">
  <authors>
    <author>省OAシステム</author>
  </authors>
  <commentList>
    <comment ref="AB20" authorId="0">
      <text>
        <r>
          <rPr>
            <b/>
            <sz val="16"/>
            <rFont val="ＭＳ Ｐゴシック"/>
            <family val="3"/>
          </rPr>
          <t>着色部は入力</t>
        </r>
      </text>
    </comment>
  </commentList>
</comments>
</file>

<file path=xl/comments34.xml><?xml version="1.0" encoding="utf-8"?>
<comments xmlns="http://schemas.openxmlformats.org/spreadsheetml/2006/main">
  <authors>
    <author>省OAシステム</author>
  </authors>
  <commentList>
    <comment ref="AB20" authorId="0">
      <text>
        <r>
          <rPr>
            <b/>
            <sz val="16"/>
            <rFont val="ＭＳ Ｐゴシック"/>
            <family val="3"/>
          </rPr>
          <t>着色部は入力</t>
        </r>
      </text>
    </comment>
  </commentList>
</comments>
</file>

<file path=xl/comments35.xml><?xml version="1.0" encoding="utf-8"?>
<comments xmlns="http://schemas.openxmlformats.org/spreadsheetml/2006/main">
  <authors>
    <author>省OAシステム</author>
  </authors>
  <commentList>
    <comment ref="AB15" authorId="0">
      <text>
        <r>
          <rPr>
            <b/>
            <sz val="16"/>
            <rFont val="ＭＳ Ｐゴシック"/>
            <family val="3"/>
          </rPr>
          <t>着色部は入力</t>
        </r>
      </text>
    </comment>
  </commentList>
</comments>
</file>

<file path=xl/comments4.xml><?xml version="1.0" encoding="utf-8"?>
<comments xmlns="http://schemas.openxmlformats.org/spreadsheetml/2006/main">
  <authors>
    <author>省OAシステム</author>
  </authors>
  <commentList>
    <comment ref="AB22" authorId="0">
      <text>
        <r>
          <rPr>
            <b/>
            <sz val="16"/>
            <rFont val="ＭＳ Ｐゴシック"/>
            <family val="3"/>
          </rPr>
          <t>着色部は入力</t>
        </r>
      </text>
    </comment>
    <comment ref="T135" authorId="0">
      <text>
        <r>
          <rPr>
            <b/>
            <sz val="16"/>
            <rFont val="ＭＳ Ｐゴシック"/>
            <family val="3"/>
          </rPr>
          <t>該当項目に「■」と記入。</t>
        </r>
      </text>
    </comment>
    <comment ref="A76" authorId="0">
      <text>
        <r>
          <rPr>
            <b/>
            <sz val="16"/>
            <rFont val="ＭＳ Ｐゴシック"/>
            <family val="3"/>
          </rPr>
          <t>着色部は入力</t>
        </r>
      </text>
    </comment>
  </commentList>
</comments>
</file>

<file path=xl/comments5.xml><?xml version="1.0" encoding="utf-8"?>
<comments xmlns="http://schemas.openxmlformats.org/spreadsheetml/2006/main">
  <authors>
    <author>省OAシステム</author>
    <author>A1250782</author>
  </authors>
  <commentList>
    <comment ref="AB25" authorId="0">
      <text>
        <r>
          <rPr>
            <b/>
            <sz val="16"/>
            <rFont val="ＭＳ Ｐゴシック"/>
            <family val="3"/>
          </rPr>
          <t>着色部は入力</t>
        </r>
      </text>
    </comment>
    <comment ref="P103" authorId="0">
      <text>
        <r>
          <rPr>
            <b/>
            <sz val="16"/>
            <rFont val="ＭＳ Ｐゴシック"/>
            <family val="3"/>
          </rPr>
          <t>記載した資格の免状等の写しを添付すること。</t>
        </r>
        <r>
          <rPr>
            <sz val="16"/>
            <rFont val="ＭＳ Ｐゴシック"/>
            <family val="3"/>
          </rPr>
          <t xml:space="preserve">
</t>
        </r>
      </text>
    </comment>
    <comment ref="P173" authorId="0">
      <text>
        <r>
          <rPr>
            <b/>
            <sz val="16"/>
            <rFont val="ＭＳ Ｐゴシック"/>
            <family val="3"/>
          </rPr>
          <t>記載した資格の免状等の写しを添付すること。</t>
        </r>
        <r>
          <rPr>
            <sz val="16"/>
            <rFont val="ＭＳ Ｐゴシック"/>
            <family val="3"/>
          </rPr>
          <t xml:space="preserve">
</t>
        </r>
      </text>
    </comment>
    <comment ref="P243" authorId="0">
      <text>
        <r>
          <rPr>
            <b/>
            <sz val="16"/>
            <rFont val="ＭＳ Ｐゴシック"/>
            <family val="3"/>
          </rPr>
          <t>記載した資格の免状等の写しを添付すること。</t>
        </r>
        <r>
          <rPr>
            <sz val="16"/>
            <rFont val="ＭＳ Ｐゴシック"/>
            <family val="3"/>
          </rPr>
          <t xml:space="preserve">
</t>
        </r>
      </text>
    </comment>
    <comment ref="P313" authorId="0">
      <text>
        <r>
          <rPr>
            <b/>
            <sz val="16"/>
            <rFont val="ＭＳ Ｐゴシック"/>
            <family val="3"/>
          </rPr>
          <t>記載した資格の免状等の写しを添付すること。</t>
        </r>
        <r>
          <rPr>
            <sz val="16"/>
            <rFont val="ＭＳ Ｐゴシック"/>
            <family val="3"/>
          </rPr>
          <t xml:space="preserve">
</t>
        </r>
      </text>
    </comment>
    <comment ref="P383" authorId="0">
      <text>
        <r>
          <rPr>
            <b/>
            <sz val="16"/>
            <rFont val="ＭＳ Ｐゴシック"/>
            <family val="3"/>
          </rPr>
          <t>記載した資格の免状等の写しを添付すること。</t>
        </r>
        <r>
          <rPr>
            <sz val="16"/>
            <rFont val="ＭＳ Ｐゴシック"/>
            <family val="3"/>
          </rPr>
          <t xml:space="preserve">
</t>
        </r>
      </text>
    </comment>
    <comment ref="P453" authorId="0">
      <text>
        <r>
          <rPr>
            <b/>
            <sz val="16"/>
            <rFont val="ＭＳ Ｐゴシック"/>
            <family val="3"/>
          </rPr>
          <t>記載した資格の免状等の写しを添付すること。</t>
        </r>
        <r>
          <rPr>
            <sz val="16"/>
            <rFont val="ＭＳ Ｐゴシック"/>
            <family val="3"/>
          </rPr>
          <t xml:space="preserve">
</t>
        </r>
      </text>
    </comment>
    <comment ref="P95" authorId="1">
      <text>
        <r>
          <rPr>
            <b/>
            <sz val="16"/>
            <rFont val="MS P ゴシック"/>
            <family val="3"/>
          </rPr>
          <t>着色部は入力</t>
        </r>
      </text>
    </comment>
    <comment ref="P165" authorId="1">
      <text>
        <r>
          <rPr>
            <b/>
            <sz val="16"/>
            <rFont val="MS P ゴシック"/>
            <family val="3"/>
          </rPr>
          <t>着色部は入力</t>
        </r>
      </text>
    </comment>
    <comment ref="P235" authorId="1">
      <text>
        <r>
          <rPr>
            <b/>
            <sz val="16"/>
            <rFont val="MS P ゴシック"/>
            <family val="3"/>
          </rPr>
          <t>着色部は入力</t>
        </r>
      </text>
    </comment>
    <comment ref="P305" authorId="1">
      <text>
        <r>
          <rPr>
            <b/>
            <sz val="16"/>
            <rFont val="MS P ゴシック"/>
            <family val="3"/>
          </rPr>
          <t>着色部は入力</t>
        </r>
      </text>
    </comment>
    <comment ref="P375" authorId="1">
      <text>
        <r>
          <rPr>
            <b/>
            <sz val="16"/>
            <rFont val="MS P ゴシック"/>
            <family val="3"/>
          </rPr>
          <t>着色部は入力</t>
        </r>
      </text>
    </comment>
    <comment ref="P445" authorId="1">
      <text>
        <r>
          <rPr>
            <b/>
            <sz val="16"/>
            <rFont val="MS P ゴシック"/>
            <family val="3"/>
          </rPr>
          <t>着色部は入力</t>
        </r>
      </text>
    </comment>
  </commentList>
</comments>
</file>

<file path=xl/comments6.xml><?xml version="1.0" encoding="utf-8"?>
<comments xmlns="http://schemas.openxmlformats.org/spreadsheetml/2006/main">
  <authors>
    <author>省OAシステム</author>
  </authors>
  <commentList>
    <comment ref="A25" authorId="0">
      <text>
        <r>
          <rPr>
            <b/>
            <sz val="16"/>
            <rFont val="ＭＳ Ｐゴシック"/>
            <family val="3"/>
          </rPr>
          <t xml:space="preserve">○工種別の記入項目は監督に確認
着色部は入力
管理技術者、建築技術者、土木技術者、電気技術者、機械技術者、通信技術者を記入
</t>
        </r>
      </text>
    </comment>
    <comment ref="BS22" authorId="0">
      <text>
        <r>
          <rPr>
            <b/>
            <sz val="16"/>
            <rFont val="ＭＳ Ｐゴシック"/>
            <family val="3"/>
          </rPr>
          <t>適宜、シートの保護を解除し、表の体裁を整えること。（必要に応じ、委託期間に合わせて枠を除くこと。）</t>
        </r>
      </text>
    </comment>
    <comment ref="BP6" authorId="0">
      <text>
        <r>
          <rPr>
            <b/>
            <sz val="16"/>
            <rFont val="ＭＳ Ｐゴシック"/>
            <family val="3"/>
          </rPr>
          <t>着色部は入力</t>
        </r>
      </text>
    </comment>
  </commentList>
</comments>
</file>

<file path=xl/comments7.xml><?xml version="1.0" encoding="utf-8"?>
<comments xmlns="http://schemas.openxmlformats.org/spreadsheetml/2006/main">
  <authors>
    <author>省OAシステム</author>
  </authors>
  <commentList>
    <comment ref="A25" authorId="0">
      <text>
        <r>
          <rPr>
            <b/>
            <sz val="16"/>
            <rFont val="ＭＳ Ｐゴシック"/>
            <family val="3"/>
          </rPr>
          <t>○工種別の記入項目は監督に確認
着色部は入力
管理技術者、建築技術者、土木技術者、電気技術者、機械技術者、通信技術者を記入</t>
        </r>
        <r>
          <rPr>
            <sz val="16"/>
            <rFont val="ＭＳ Ｐゴシック"/>
            <family val="3"/>
          </rPr>
          <t xml:space="preserve">
</t>
        </r>
      </text>
    </comment>
    <comment ref="CE22" authorId="0">
      <text>
        <r>
          <rPr>
            <b/>
            <sz val="16"/>
            <rFont val="ＭＳ Ｐゴシック"/>
            <family val="3"/>
          </rPr>
          <t>適宜、シートの保護を解除し、表の体裁を整えること。（必要に応じ、工期に合わせて枠を除くこと。）</t>
        </r>
      </text>
    </comment>
    <comment ref="CD6" authorId="0">
      <text>
        <r>
          <rPr>
            <b/>
            <sz val="16"/>
            <rFont val="ＭＳ Ｐゴシック"/>
            <family val="3"/>
          </rPr>
          <t>着色部は入力</t>
        </r>
      </text>
    </comment>
  </commentList>
</comments>
</file>

<file path=xl/comments8.xml><?xml version="1.0" encoding="utf-8"?>
<comments xmlns="http://schemas.openxmlformats.org/spreadsheetml/2006/main">
  <authors>
    <author>省OAシステム</author>
  </authors>
  <commentList>
    <comment ref="AB22" authorId="0">
      <text>
        <r>
          <rPr>
            <b/>
            <sz val="16"/>
            <rFont val="ＭＳ Ｐゴシック"/>
            <family val="3"/>
          </rPr>
          <t>着色部は入力</t>
        </r>
      </text>
    </comment>
    <comment ref="AG60" authorId="0">
      <text>
        <r>
          <rPr>
            <b/>
            <sz val="16"/>
            <rFont val="ＭＳ Ｐゴシック"/>
            <family val="3"/>
          </rPr>
          <t xml:space="preserve">着色部は入力
（注）
１．名義変更、改印、代表者変更、ほかに使用する。
２．添付書類、印鑑証明書、登記簿抄本
</t>
        </r>
        <r>
          <rPr>
            <sz val="16"/>
            <rFont val="ＭＳ Ｐゴシック"/>
            <family val="3"/>
          </rPr>
          <t xml:space="preserve">
</t>
        </r>
      </text>
    </comment>
  </commentList>
</comments>
</file>

<file path=xl/comments9.xml><?xml version="1.0" encoding="utf-8"?>
<comments xmlns="http://schemas.openxmlformats.org/spreadsheetml/2006/main">
  <authors>
    <author>省OAシステム</author>
  </authors>
  <commentList>
    <comment ref="AB22" authorId="0">
      <text>
        <r>
          <rPr>
            <b/>
            <sz val="16"/>
            <rFont val="ＭＳ Ｐゴシック"/>
            <family val="3"/>
          </rPr>
          <t>着色部は入力</t>
        </r>
      </text>
    </comment>
    <comment ref="AI72" authorId="0">
      <text>
        <r>
          <rPr>
            <b/>
            <sz val="16"/>
            <rFont val="ＭＳ Ｐゴシック"/>
            <family val="3"/>
          </rPr>
          <t xml:space="preserve">添付資料：
１再委託契約に係る仕様書（受注者が再委託業者用に作成した仕様書
２再委託先の会社概要（例：パンフレット、業務実績など）
</t>
        </r>
      </text>
    </comment>
  </commentList>
</comments>
</file>

<file path=xl/sharedStrings.xml><?xml version="1.0" encoding="utf-8"?>
<sst xmlns="http://schemas.openxmlformats.org/spreadsheetml/2006/main" count="1268" uniqueCount="660">
  <si>
    <t>防衛施設審査業務又は、積算・検査業務に適用し、工事監理業務には適用しない。</t>
  </si>
  <si>
    <t>請　負　者　○○○○（２２）○○○○○（１２３４）新設建築（１工区）その他追加工事　○○○○建設・○○○○工業・○○○○工務店建設共同企業体</t>
  </si>
  <si>
    <t>委託体系図</t>
  </si>
  <si>
    <t>（　税　　込　）</t>
  </si>
  <si>
    <t>※減額の場合は、</t>
  </si>
  <si>
    <t>「マイナス」を入力すること。</t>
  </si>
  <si>
    <t>提　出　時　期　　　</t>
  </si>
  <si>
    <t>管理技術者等通知書</t>
  </si>
  <si>
    <t>業務工程表</t>
  </si>
  <si>
    <t>建築士法第２４条の７に基づく重要事項の説明について</t>
  </si>
  <si>
    <t>建築士法第２４条の７</t>
  </si>
  <si>
    <t>再委託申請書</t>
  </si>
  <si>
    <t>第三者に再委託させようとする時点（変更も含む）</t>
  </si>
  <si>
    <t>管理技術者等変更通知書</t>
  </si>
  <si>
    <t>業務変更工程表</t>
  </si>
  <si>
    <t>○○業務に係る一時中止に伴う業務委託料の変更について</t>
  </si>
  <si>
    <t>◎・・・必須提出書類　　　　　　　　　　　　　　　　　　　　　　　　　　　　　　　　　　　　　　　　　　　　　　　　　　　　　　　　　　　　　　　　　　　　　　　　　　　　　　　　　　　　　　　　○・・・必要に応じて提出する書類　　　　　　　　　　　　　　　　　　　　　　　　　　　　　　　　　　　　　　　　　　　　　　　　　※提出部数は監督官との調整による。</t>
  </si>
  <si>
    <t>№</t>
  </si>
  <si>
    <t>1</t>
  </si>
  <si>
    <t>契約日より１４日以内（目安）</t>
  </si>
  <si>
    <t>◎</t>
  </si>
  <si>
    <t>契約日より１４日以内（目安）</t>
  </si>
  <si>
    <t>4</t>
  </si>
  <si>
    <t>変更後すみやかに</t>
  </si>
  <si>
    <t>○</t>
  </si>
  <si>
    <t>5</t>
  </si>
  <si>
    <t>○</t>
  </si>
  <si>
    <t>○</t>
  </si>
  <si>
    <t>監督官との調整による</t>
  </si>
  <si>
    <t>○</t>
  </si>
  <si>
    <t>◎</t>
  </si>
  <si>
    <t>○</t>
  </si>
  <si>
    <t>毎月</t>
  </si>
  <si>
    <t>完了後ただちに</t>
  </si>
  <si>
    <t>業務委託料部分払回数増加願書</t>
  </si>
  <si>
    <t>◎</t>
  </si>
  <si>
    <t>（職　種）</t>
  </si>
  <si>
    <t>建築担当</t>
  </si>
  <si>
    <t>平成○○年○○月　○○建築業務　管理技術者</t>
  </si>
  <si>
    <t>　　　下記のとおり変更したので届けます。</t>
  </si>
  <si>
    <t>代表者氏名</t>
  </si>
  <si>
    <t>防衛　太郎</t>
  </si>
  <si>
    <t>防衛　一郎</t>
  </si>
  <si>
    <t>社内取締役会による選任のため</t>
  </si>
  <si>
    <t>会　社　名</t>
  </si>
  <si>
    <t>社名変更のため</t>
  </si>
  <si>
    <t>印</t>
  </si>
  <si>
    <t>１.</t>
  </si>
  <si>
    <t>２.</t>
  </si>
  <si>
    <t>３.</t>
  </si>
  <si>
    <t>４.</t>
  </si>
  <si>
    <t>１.</t>
  </si>
  <si>
    <t>引　渡　書</t>
  </si>
  <si>
    <t>備　　考</t>
  </si>
  <si>
    <t>部分払回数</t>
  </si>
  <si>
    <t>経　歴　書</t>
  </si>
  <si>
    <t>生　 年 　月 　日</t>
  </si>
  <si>
    <t>最　 終 　学 　歴</t>
  </si>
  <si>
    <t>資格及び資格番号</t>
  </si>
  <si>
    <t>職　　　　　　歴</t>
  </si>
  <si>
    <t>役職：</t>
  </si>
  <si>
    <t>氏名：</t>
  </si>
  <si>
    <t>平成○○年○○月　○○建築業務　管理技術者</t>
  </si>
  <si>
    <t>業務完了通知書</t>
  </si>
  <si>
    <t>業　務　完　了　通　知　書</t>
  </si>
  <si>
    <t>以　上</t>
  </si>
  <si>
    <t>技術者（建築担当）</t>
  </si>
  <si>
    <t>提　出　書　類</t>
  </si>
  <si>
    <t>該当文書</t>
  </si>
  <si>
    <t>経歴書</t>
  </si>
  <si>
    <t>変更届</t>
  </si>
  <si>
    <t>監督官との調整による</t>
  </si>
  <si>
    <t>引渡書</t>
  </si>
  <si>
    <t>検査後</t>
  </si>
  <si>
    <t>部分払を請求する時点</t>
  </si>
  <si>
    <t>管理技術者等通知書</t>
  </si>
  <si>
    <t>管理技術者等氏名</t>
  </si>
  <si>
    <t>【緑色部分】の既済部分検査時入力。</t>
  </si>
  <si>
    <t>注意：総括主任監督官（そうかつしゅにんかんとくかん）</t>
  </si>
  <si>
    <t>注意：統括監督官（とうかつかんとくかん）</t>
  </si>
  <si>
    <t>支出負担行為担当官</t>
  </si>
  <si>
    <t>分任支出負担行為担当官</t>
  </si>
  <si>
    <t>北海道防衛局</t>
  </si>
  <si>
    <t>（○○防衛局　又は　○○防衛支局　を選択）</t>
  </si>
  <si>
    <t>名義変更・改印・代表者変更・受注者住所等が変更された場合に提出する。提出先は要確認（監督官又は総務部契約課）。</t>
  </si>
  <si>
    <t>業務が一時中止になった場合で増額変更を必要とした場合に提出する。</t>
  </si>
  <si>
    <t>是正等措置請求書</t>
  </si>
  <si>
    <t>－</t>
  </si>
  <si>
    <t>受注者住所</t>
  </si>
  <si>
    <t>受注者住所</t>
  </si>
  <si>
    <t>受注者住所</t>
  </si>
  <si>
    <t>会　社　名</t>
  </si>
  <si>
    <t>１．</t>
  </si>
  <si>
    <t>不適当と認められる者</t>
  </si>
  <si>
    <t>○○○○○○○○○○○○○○○○○○○○○○○○○○○○○○○○○○○○○○○○○○○○○○</t>
  </si>
  <si>
    <t>２．</t>
  </si>
  <si>
    <t>必要とされる措置</t>
  </si>
  <si>
    <t>３．</t>
  </si>
  <si>
    <t>理由</t>
  </si>
  <si>
    <t>○○○○○○○○○○○○○○○○○○○○○○○○○○○○○○○○○○○○○○○○○○○○○○○○○○○○○○○○○○○○○○○○○○○○○○○○○○○○○○○○○○○○○○○○○○○○○○○○○○○○○○○○○○</t>
  </si>
  <si>
    <t>管理技術者氏名</t>
  </si>
  <si>
    <t>技術者氏名</t>
  </si>
  <si>
    <t>技術者氏名</t>
  </si>
  <si>
    <t>技術者氏名</t>
  </si>
  <si>
    <t>業務の名称</t>
  </si>
  <si>
    <t>業務委託料</t>
  </si>
  <si>
    <t>電話番号</t>
  </si>
  <si>
    <t>○×建築設備設計事務所　株式会社</t>
  </si>
  <si>
    <t>代表者氏名</t>
  </si>
  <si>
    <t>【既済検査】</t>
  </si>
  <si>
    <t>既済検査回数</t>
  </si>
  <si>
    <t>第</t>
  </si>
  <si>
    <t>回</t>
  </si>
  <si>
    <t>【完了検査】</t>
  </si>
  <si>
    <t>完了年月日</t>
  </si>
  <si>
    <t>完了期限</t>
  </si>
  <si>
    <t>￥</t>
  </si>
  <si>
    <t>０３－３２６８－○○○○</t>
  </si>
  <si>
    <t>業　務　工　程　表</t>
  </si>
  <si>
    <t>建築士法第24条の7に基づく重要事項の説明について</t>
  </si>
  <si>
    <t>【施行規則第22条の2の2第1項第1号～第3号関係】</t>
  </si>
  <si>
    <t>建築士事務所の名称</t>
  </si>
  <si>
    <t>建築士事務所の所在地</t>
  </si>
  <si>
    <t>開設者氏名</t>
  </si>
  <si>
    <t>対象となる建築物の概要</t>
  </si>
  <si>
    <t>業務委託仕様書のとおり</t>
  </si>
  <si>
    <t>建築士事務所の名称</t>
  </si>
  <si>
    <t>設計（工事監理）の一部を委託する予定：　□　あり　　□　なし</t>
  </si>
  <si>
    <t>委託する業務の内容</t>
  </si>
  <si>
    <t>【施行規則第22条の2の2第6項関係】</t>
  </si>
  <si>
    <t>建築士事務所の所在地</t>
  </si>
  <si>
    <t>開設者氏名</t>
  </si>
  <si>
    <t>設計（工事監理）に従事することとなる建築士・建築設備士</t>
  </si>
  <si>
    <t>【法第24条の7第1項第3号関係】【施行規則第22条の2の2第4項、第5項関係】</t>
  </si>
  <si>
    <t>【氏名】：</t>
  </si>
  <si>
    <t>【資格】：</t>
  </si>
  <si>
    <t>（</t>
  </si>
  <si>
    <t>）</t>
  </si>
  <si>
    <t>建築設備の設計に関し意見を聞く者</t>
  </si>
  <si>
    <t>報酬の額</t>
  </si>
  <si>
    <t>支払の時期</t>
  </si>
  <si>
    <t>【法第24条の7第1項第4号関係】</t>
  </si>
  <si>
    <t>契約の解除に関する事項</t>
  </si>
  <si>
    <t>（説明者）</t>
  </si>
  <si>
    <t>資格等：</t>
  </si>
  <si>
    <t>建築士</t>
  </si>
  <si>
    <t>上記の建築士から建築士免許証（免許証明書）の提示のもと重要事項の説明を受けました。</t>
  </si>
  <si>
    <t>監督官と打合せを行なった結果について、書面を作成し提出する。</t>
  </si>
  <si>
    <t>（説明を受けた建築主）</t>
  </si>
  <si>
    <t>○○設計株式会社</t>
  </si>
  <si>
    <t>△△設計株式会社</t>
  </si>
  <si>
    <t>円</t>
  </si>
  <si>
    <t>部分払回数の増加を必要とする時点</t>
  </si>
  <si>
    <t>〔ＴＯＰページ〕</t>
  </si>
  <si>
    <t>始めに「共通事項入力シート」に必要事項を入力して下さい。</t>
  </si>
  <si>
    <t>・・・・</t>
  </si>
  <si>
    <t>・・・・</t>
  </si>
  <si>
    <t>・・・・</t>
  </si>
  <si>
    <t>・・・・</t>
  </si>
  <si>
    <t>・・・・</t>
  </si>
  <si>
    <t>北海道防衛局</t>
  </si>
  <si>
    <t>○○　○○</t>
  </si>
  <si>
    <t>統括監督官１</t>
  </si>
  <si>
    <t>（当初：税込）</t>
  </si>
  <si>
    <t>（金額変更：税込１回目）</t>
  </si>
  <si>
    <t>（金額変更：税込２回目）</t>
  </si>
  <si>
    <t>（金額変更：税込３回目）</t>
  </si>
  <si>
    <t>○○</t>
  </si>
  <si>
    <t>○○○県○○○市○○区○○町１－２０－３０○○○○○○○○○ビル</t>
  </si>
  <si>
    <t>○○</t>
  </si>
  <si>
    <t>平成○○年○○月　○○建築業務　管理技術者</t>
  </si>
  <si>
    <t>業務の名称：</t>
  </si>
  <si>
    <t>設計変更回数</t>
  </si>
  <si>
    <t>業務歴</t>
  </si>
  <si>
    <t>作成する設計図書の種類</t>
  </si>
  <si>
    <t>工事と設計図書との照合の方法及び工事監理の実施の状況に関する報告の方法</t>
  </si>
  <si>
    <t>１級</t>
  </si>
  <si>
    <t>）建築士【登録番号】</t>
  </si>
  <si>
    <t>）設備士【登録番号】</t>
  </si>
  <si>
    <t>建築</t>
  </si>
  <si>
    <t>【法第24条の7第1項第5号関係】</t>
  </si>
  <si>
    <t>再委託予定金額</t>
  </si>
  <si>
    <t>再委託先</t>
  </si>
  <si>
    <t>再委託の内容</t>
  </si>
  <si>
    <t>再委託を必要と                                                                                                      する理由</t>
  </si>
  <si>
    <t>業 務 委 託 料 部 分 払 回 数 増 加 願 書</t>
  </si>
  <si>
    <t>変更後速やかに</t>
  </si>
  <si>
    <t>○</t>
  </si>
  <si>
    <t>【紫色部分】の完了検査時入力。</t>
  </si>
  <si>
    <t>事業監理業務委託契約書</t>
  </si>
  <si>
    <t>【契約締結前】</t>
  </si>
  <si>
    <t>【契約直後】</t>
  </si>
  <si>
    <t>【変更契約】</t>
  </si>
  <si>
    <t>【開始直後】</t>
  </si>
  <si>
    <t>【履行中】</t>
  </si>
  <si>
    <t>【完了時】</t>
  </si>
  <si>
    <t>【既済】</t>
  </si>
  <si>
    <t>【秘　密】</t>
  </si>
  <si>
    <t>受注者から見て、監督官がその職務につき著しく不適当と認められる場合に提出することができる。</t>
  </si>
  <si>
    <t>委　託　期　間</t>
  </si>
  <si>
    <t>延 長 委 託 期 間</t>
  </si>
  <si>
    <t>事業監理業務既済部分検査請求書</t>
  </si>
  <si>
    <t>会　社　名</t>
  </si>
  <si>
    <t>代表者氏名</t>
  </si>
  <si>
    <t>○○○県○○○市○○区○○○１丁目２番地３号</t>
  </si>
  <si>
    <t>○○　太郎</t>
  </si>
  <si>
    <t>○○○○○○○○○○○○○○○○○○○</t>
  </si>
  <si>
    <t>○○○○○○○○○○○○○○○○○○○○○○○</t>
  </si>
  <si>
    <t>○○　一郎</t>
  </si>
  <si>
    <t>○○　二郎</t>
  </si>
  <si>
    <t>○○　三郎</t>
  </si>
  <si>
    <t>○○　四郎</t>
  </si>
  <si>
    <t>○○　五郎</t>
  </si>
  <si>
    <t>○○○○○○○○○○○○○○○○○○○○○○○○○○○○○○○</t>
  </si>
  <si>
    <t>○○○○○○○○○○○○○○○○○○○○○○○○○○○○○○○○○○○○○○○○○○○○○○○○○○○</t>
  </si>
  <si>
    <t>○○○○○○○○○○○○○○○○</t>
  </si>
  <si>
    <t>○○－○○○○－○○○○</t>
  </si>
  <si>
    <t>○○○○○○○○○○○○○○○○○○○○○○○○○○○○○○○○○○○○○○○○○○○○○○○○○○○○○○○○○○○</t>
  </si>
  <si>
    <t>○○○○○○○○○○○○○○○○○○○○○○○○○○○○○○○○○○○○○○○○○○○○○○○○○○○○○○○○○○○○○○○○○○○○○○○○○</t>
  </si>
  <si>
    <t>代表者氏名</t>
  </si>
  <si>
    <t>総括主任監督官１</t>
  </si>
  <si>
    <t>主任監督官１</t>
  </si>
  <si>
    <t>監督官１</t>
  </si>
  <si>
    <t>建設工事等標準書式集</t>
  </si>
  <si>
    <t>○共通事項入力シート</t>
  </si>
  <si>
    <t>【黄色部分】は共通入力。</t>
  </si>
  <si>
    <t>【共通事項】</t>
  </si>
  <si>
    <t>担当官名</t>
  </si>
  <si>
    <t>局名</t>
  </si>
  <si>
    <t>官職名</t>
  </si>
  <si>
    <t>・・・・</t>
  </si>
  <si>
    <t>担当官氏名</t>
  </si>
  <si>
    <t>（総括主任）</t>
  </si>
  <si>
    <t>（主任）</t>
  </si>
  <si>
    <t>（監督官）</t>
  </si>
  <si>
    <t>契約年月日</t>
  </si>
  <si>
    <t>・・・・</t>
  </si>
  <si>
    <t>年</t>
  </si>
  <si>
    <t>月</t>
  </si>
  <si>
    <t>日</t>
  </si>
  <si>
    <t>から</t>
  </si>
  <si>
    <t>まで</t>
  </si>
  <si>
    <t>代表取締役社長　　防衛　太郎</t>
  </si>
  <si>
    <t>既済部分検査請求日</t>
  </si>
  <si>
    <t>検査年月日</t>
  </si>
  <si>
    <t>・・・・</t>
  </si>
  <si>
    <t>・・・・</t>
  </si>
  <si>
    <t>記</t>
  </si>
  <si>
    <t>変　更　届</t>
  </si>
  <si>
    <t>変更事項</t>
  </si>
  <si>
    <t>変更前</t>
  </si>
  <si>
    <t>変更後</t>
  </si>
  <si>
    <t>変更年月日</t>
  </si>
  <si>
    <t>変更理由</t>
  </si>
  <si>
    <t>会社名</t>
  </si>
  <si>
    <t>備　考</t>
  </si>
  <si>
    <t>変　更　事　由</t>
  </si>
  <si>
    <t>事業監理業務委託契約書</t>
  </si>
  <si>
    <t>事業監理業務既済部分検査請求書</t>
  </si>
  <si>
    <t>業　　務　　変　　更　　工　　程　　表</t>
  </si>
  <si>
    <t>１回</t>
  </si>
  <si>
    <t>２回</t>
  </si>
  <si>
    <t>契約締結前</t>
  </si>
  <si>
    <t>管理技術者等を変更した場合に提出する。</t>
  </si>
  <si>
    <t>打合せ記録簿</t>
  </si>
  <si>
    <t>その都度</t>
  </si>
  <si>
    <t>監督官の指示等により提出する。</t>
  </si>
  <si>
    <t>部分払の請求が必要な場合に提出する。</t>
  </si>
  <si>
    <t>部分払回数の増加を支出負担行為担当官等に申請する場合に提出する。</t>
  </si>
  <si>
    <t>種別</t>
  </si>
  <si>
    <t>建築士事務所の開設者は、発注者に対し当該書類を交付し説明する。なお、これらの重要事項説明を行なわなかった、もしくは虚偽の説明を行なった場合には、建築士事務所の開設者及び建築士が同法に基づく監督処分等の対象となる。</t>
  </si>
  <si>
    <t>業務の一部を第三者に委託し、又は請負わせようとするときに提出する。（申請事項に変更が生じた場合も同様）</t>
  </si>
  <si>
    <t>商号又は名称</t>
  </si>
  <si>
    <t>打 合 せ 記 録 簿</t>
  </si>
  <si>
    <t>作成日：</t>
  </si>
  <si>
    <t>（打合せの内容）</t>
  </si>
  <si>
    <t>監　督　官　名</t>
  </si>
  <si>
    <t>管理技術者及び担当技術者名</t>
  </si>
  <si>
    <t>業務処理報告書</t>
  </si>
  <si>
    <t>監督官に対して行なう報告は当該報告書により提出する。また、業務が完了した時は、一括整理して提出する。</t>
  </si>
  <si>
    <t>代表者氏名</t>
  </si>
  <si>
    <t>業 務 処 理 報 告 書</t>
  </si>
  <si>
    <t>委  託  期  間　　　　　　　　　　　　　　　　　　　　　　　　　　　　　　　　　　　　　　　　　　　　　　　　　　　　　　　　　　　　　　　　　　　　　　　　　　　　　　　　　及 び 報 告 月</t>
  </si>
  <si>
    <t>(</t>
  </si>
  <si>
    <t>月分）</t>
  </si>
  <si>
    <t>北海道防衛局長</t>
  </si>
  <si>
    <t>帯広防衛支局</t>
  </si>
  <si>
    <t>帯広防衛支局長</t>
  </si>
  <si>
    <t>東北防衛局</t>
  </si>
  <si>
    <t>東北防衛局長</t>
  </si>
  <si>
    <t>北関東防衛局</t>
  </si>
  <si>
    <t>北関東防衛局長</t>
  </si>
  <si>
    <t>南関東防衛局</t>
  </si>
  <si>
    <t>南関東防衛局長</t>
  </si>
  <si>
    <t>近畿中部防衛局</t>
  </si>
  <si>
    <t>近畿中部防衛局長</t>
  </si>
  <si>
    <t>中国四国防衛局</t>
  </si>
  <si>
    <t>中国四国防衛局長</t>
  </si>
  <si>
    <t>九州防衛局</t>
  </si>
  <si>
    <t>九州防衛局長</t>
  </si>
  <si>
    <t>熊本防衛支局</t>
  </si>
  <si>
    <t>熊本防衛支局長</t>
  </si>
  <si>
    <t>沖縄防衛局</t>
  </si>
  <si>
    <t>沖縄防衛局長</t>
  </si>
  <si>
    <t>○○○○○○○○○○○○○○○○○○○○○○○</t>
  </si>
  <si>
    <t>管 理 技 術 者 氏 名</t>
  </si>
  <si>
    <t>生　  年  　月 　 日</t>
  </si>
  <si>
    <t>最　  終  　学 　 歴</t>
  </si>
  <si>
    <t>資格及び資格番号</t>
  </si>
  <si>
    <t>職　　　　  　　歴</t>
  </si>
  <si>
    <t>業　　　務　 　　歴</t>
  </si>
  <si>
    <t>(実施業務の内容）</t>
  </si>
  <si>
    <t>(その他必要な事項）</t>
  </si>
  <si>
    <t>管理　太郎</t>
  </si>
  <si>
    <t>会　社　名</t>
  </si>
  <si>
    <t>代表者氏名</t>
  </si>
  <si>
    <t>○○月</t>
  </si>
  <si>
    <t>会　社　名</t>
  </si>
  <si>
    <t>代表者氏名</t>
  </si>
  <si>
    <t>3-1</t>
  </si>
  <si>
    <t>3-2</t>
  </si>
  <si>
    <t>業務工程表（２５ヶ月）</t>
  </si>
  <si>
    <t>8-1</t>
  </si>
  <si>
    <t>8-2</t>
  </si>
  <si>
    <t>業務変更工程表（２５ヶ月）</t>
  </si>
  <si>
    <t>管理　一郎</t>
  </si>
  <si>
    <t>管理　二郎</t>
  </si>
  <si>
    <t>管理　三郎</t>
  </si>
  <si>
    <t>管理　四郎</t>
  </si>
  <si>
    <t>管理　五郎</t>
  </si>
  <si>
    <t>通信担当</t>
  </si>
  <si>
    <t>機械担当</t>
  </si>
  <si>
    <t>電気担当</t>
  </si>
  <si>
    <t>土木担当</t>
  </si>
  <si>
    <t>○○○○○○○○○○○○○○○○○○○○○○○○○○○○○○○○○○○○○○○○○○○○○○○○○○○○○○○○○○○○○○</t>
  </si>
  <si>
    <t>○○○○○○○○○○</t>
  </si>
  <si>
    <t>○○○○○○○○○○○○○</t>
  </si>
  <si>
    <t>○○○○○○○○○○○○○○○○○○○○○○○○○○○○○○○○○○○○○○○○○○○○○○○○○○○○○○○○○○○○○○○○○○○○○○○○○○○○○○○○○○○○○○○○○○○○○○○○○○○○○○○○○○○○○○○○○○○○○○○○○○○○○○○○○○○○○○○○○○○○○○○○○○○○○○○○○○○○○○○○○○○○○○○○○○○○○○○○○○○○○○○○○○○○○○○○○○○○</t>
  </si>
  <si>
    <t>監督官氏名</t>
  </si>
  <si>
    <t>（統括）</t>
  </si>
  <si>
    <t>〔事業監理業務編〕</t>
  </si>
  <si>
    <t>委託期間</t>
  </si>
  <si>
    <t>変更委託期間（至）</t>
  </si>
  <si>
    <t>管理技術者等変更通知書</t>
  </si>
  <si>
    <t>管理技術者等氏名</t>
  </si>
  <si>
    <t>旧管理技術者等氏名</t>
  </si>
  <si>
    <t>新管理技術者等氏名</t>
  </si>
  <si>
    <t>□　管理建築士　　　□所属する建築士</t>
  </si>
  <si>
    <t>再　委　託　申　請　書</t>
  </si>
  <si>
    <t>【商号又は名称】</t>
  </si>
  <si>
    <t>【住　　　 　所】</t>
  </si>
  <si>
    <t>【代  表  者  名】</t>
  </si>
  <si>
    <t>【電  話  番  号】</t>
  </si>
  <si>
    <t>管理技術者等変更年月日</t>
  </si>
  <si>
    <t>変更する管理技術者等区分</t>
  </si>
  <si>
    <t>理　　　　由</t>
  </si>
  <si>
    <t>契 約 年 月 日</t>
  </si>
  <si>
    <t>業 務 の 名 称</t>
  </si>
  <si>
    <t>協　　議　　額</t>
  </si>
  <si>
    <t>以　上　　　</t>
  </si>
  <si>
    <t>上記のとおり提出されたので報告する。</t>
  </si>
  <si>
    <t>　</t>
  </si>
  <si>
    <t>部分払増加数</t>
  </si>
  <si>
    <t>　　上記のとおり部分払回数の増加をお願いします。</t>
  </si>
  <si>
    <t>○</t>
  </si>
  <si>
    <t>【法第24条の7第1項第1号関係】</t>
  </si>
  <si>
    <t>【法第24条の7第1項第2号関係】</t>
  </si>
  <si>
    <t>防衛省　整備計画局　施設技術管理官</t>
  </si>
  <si>
    <t>○事業監理業務編（書式） 目次　　Ｖｅｒ．１．０．</t>
  </si>
  <si>
    <t>「防衛省において実施する建設工事の書式について」　　　　　　　　　　　　　　　　　　　　　　　　　　　　　　　　　　　　　　　　　　　　　　　　　　　　　　　　　　　　（防整技第7164号。28.3.31）</t>
  </si>
  <si>
    <t>変更契約後速やかに</t>
  </si>
  <si>
    <t>是 正 等 措 置 請 求 書</t>
  </si>
  <si>
    <t>「工事監督の実施細目について」第２４準用</t>
  </si>
  <si>
    <t>秘密に係る建設工事等における受注者に対する各種確認等の実施要領について（通知）（防整施第１４１４号。２８．８．５）</t>
  </si>
  <si>
    <t>建設工事等における秘密に係る情報の取扱いを対象。</t>
  </si>
  <si>
    <t>立入依頼書</t>
  </si>
  <si>
    <t>立入希望日の１ヶ月前まで</t>
  </si>
  <si>
    <t>第２．３ 下請負者等の従業員の立入り（付紙第３号様式)</t>
  </si>
  <si>
    <t>受注者の下請負者又は受注者の秘密保全施設に当該受注者の従業員が立ち入る場合に提出する。</t>
  </si>
  <si>
    <t>立入許可申請書</t>
  </si>
  <si>
    <t>第２．４ 受注者の秘密保全施設等の維持、管理等の要員の立入り（付紙第４号様式)</t>
  </si>
  <si>
    <t>秘密保全施設、器材等の維持管理等のため、その関係者が当該秘密保全施設に立ち入る場合に提出する。</t>
  </si>
  <si>
    <t>保全検査報告書</t>
  </si>
  <si>
    <t>保全検査実施後</t>
  </si>
  <si>
    <t>○</t>
  </si>
  <si>
    <t>第４．５ 保全検査報告（２）（付紙第１０号様式)</t>
  </si>
  <si>
    <t>やむを得ない理由により、総括者が保全検査を実施した場合に提出する。</t>
  </si>
  <si>
    <t>秘密保全施設の新設について(申請)</t>
  </si>
  <si>
    <t>秘密保全施設を新設又は変更する前</t>
  </si>
  <si>
    <t>○</t>
  </si>
  <si>
    <t>第５．１ 新設又は変更（付紙第１２号様式)</t>
  </si>
  <si>
    <t>受注者が秘密保全施設を新設し、又は変更する場合に提出する。</t>
  </si>
  <si>
    <t>秘密保全施設の解除について(届出)</t>
  </si>
  <si>
    <t>秘密保全施設を解除する場合速やかに</t>
  </si>
  <si>
    <t>第５．５ 解除（付紙第１６号様式)</t>
  </si>
  <si>
    <t>受注者が秘密保全施設を保持する必要がなくなった場合に提出する。</t>
  </si>
  <si>
    <t>秘密保全施設の共用について(協議)</t>
  </si>
  <si>
    <t>秘密保全施設を共用しようとする場合</t>
  </si>
  <si>
    <t>第５．６ 共用（付紙第１７号様式)</t>
  </si>
  <si>
    <t>受注者が秘密保全施設の共用について協議をしようとする場合に提出する。</t>
  </si>
  <si>
    <t>保全教育の実施について(申請)</t>
  </si>
  <si>
    <t>契約締結後１ヶ月以内（ただし工事着手が１ヶ月以内の場合は、工事着手日まで）</t>
  </si>
  <si>
    <t>第６．１ 確認（付紙第１９号様式)</t>
  </si>
  <si>
    <t>受注者が保全教育を実施しようとする場合に提出する。</t>
  </si>
  <si>
    <t>保全教育の実施について(届出)</t>
  </si>
  <si>
    <t>保全教育を実施しようとする前</t>
  </si>
  <si>
    <t>第６．１ 確認（付紙第２０号様式)</t>
  </si>
  <si>
    <t>受注者が既に支出負担行為担当官等の確認を受けた保全教育を実施する場合に提出する。</t>
  </si>
  <si>
    <t>保全教育の実施状況について（報告）</t>
  </si>
  <si>
    <t>毎年４月末日まで</t>
  </si>
  <si>
    <t>第６．４ 保全教育の実施状況の報告（付紙第２２号様式)</t>
  </si>
  <si>
    <t>前年度の保全教育の実施状況及び当該年度の保全教育の計画について、受注者から報告する場合に提出する。</t>
  </si>
  <si>
    <t>受注者名</t>
  </si>
  <si>
    <t>殿</t>
  </si>
  <si>
    <t>職　　　名</t>
  </si>
  <si>
    <t>氏　　　名</t>
  </si>
  <si>
    <t>立　入　依　頼　書　　　　　　　　　　　　　　　　　　　　　　　　　　　　　　　　　　　(秘密)</t>
  </si>
  <si>
    <t>標記について、下記のとおり立入りについて依頼します。　　　　　　　　　　　　　　　　　　　　　　　　　　　　　　　なお、立入者は、当該秘密の関係者であることを証明します。</t>
  </si>
  <si>
    <t>１　立入先</t>
  </si>
  <si>
    <t>２　立入期日</t>
  </si>
  <si>
    <t>３　立入者</t>
  </si>
  <si>
    <t>４　立入目的</t>
  </si>
  <si>
    <t>５　取扱い得る秘密の種類及び範囲</t>
  </si>
  <si>
    <t>６　身分証明書等の番号及び発行年月日等</t>
  </si>
  <si>
    <t>７　その他</t>
  </si>
  <si>
    <t>立　入　許　可　申　請　書　　　　　　　　　　　　　　　　　　　　　　　　　　　　　　　　　　　(秘密)</t>
  </si>
  <si>
    <t>標記について、下記のとおり立入りさせたいので、許可されたく申請する。</t>
  </si>
  <si>
    <t>５　立入先保全施設等の秘密の種類：秘密</t>
  </si>
  <si>
    <t>６　立入時の秘密保護措置</t>
  </si>
  <si>
    <t>７　身分証明書等の番号及び発行年月日等</t>
  </si>
  <si>
    <t>保　全　検　査　報　告　書　　　　　　　　　　　　　　　　　　　　　　　　　　　　　　　　　　　　　　　　　　(秘密)</t>
  </si>
  <si>
    <t>工場等名</t>
  </si>
  <si>
    <t>同上所在地</t>
  </si>
  <si>
    <t>工場等の保全責任者名　　　　（部署・役職等）</t>
  </si>
  <si>
    <t>工場等の検査立会者　　　　　　　（部署・役職等）</t>
  </si>
  <si>
    <t>保全検査事項</t>
  </si>
  <si>
    <t>評価</t>
  </si>
  <si>
    <t>所見等</t>
  </si>
  <si>
    <t>⑴　関係簿冊の整備・記録及び保管の状況</t>
  </si>
  <si>
    <t>⑵　秘密文書等の接受、取扱い及び保管の状況</t>
  </si>
  <si>
    <t>⑶　秘密の文書及び図面の原稿及び原紙の処分の状況</t>
  </si>
  <si>
    <t>⑷　保管容器の状況</t>
  </si>
  <si>
    <t>⑸　鍵の取扱い及び保管の状況</t>
  </si>
  <si>
    <t>⑹　秘密文書等の貸出し、閲覧、送達及び秘密事項の伝達の状況</t>
  </si>
  <si>
    <t>⑺　秘密文書等の制作及び複製の状況</t>
  </si>
  <si>
    <t>⑻　保全施設の整備状況及び立入りに関する統制措置</t>
  </si>
  <si>
    <t>⑼　保全教育の状況</t>
  </si>
  <si>
    <t>⑽　秘密保護適格証明書の取扱いの状況</t>
  </si>
  <si>
    <t>⑾　社内保全検査の状況（検査体制・方法・内容）の状況</t>
  </si>
  <si>
    <t>⑿　下請負先に対する指導及び監督の状況</t>
  </si>
  <si>
    <t>⒀　管理者及び保全責任者の秘密の保全に関する適切な指導の状況</t>
  </si>
  <si>
    <t>⒁　秘密を取り扱う全社員等に対する守秘義務の自覚に関する措置</t>
  </si>
  <si>
    <t>⒂　保全施設内におけるパソコンの取扱い及び管理状況</t>
  </si>
  <si>
    <t>⒃　前各事項以外の検討又は改善の指示をした事項</t>
  </si>
  <si>
    <t>保全検査年月日</t>
  </si>
  <si>
    <t>保全検査官</t>
  </si>
  <si>
    <t>（総括者）</t>
  </si>
  <si>
    <t>○○○○</t>
  </si>
  <si>
    <t>注：所見等欄に記入できないときは、別紙を作成し添付すること。</t>
  </si>
  <si>
    <t>役　職　名</t>
  </si>
  <si>
    <t>秘密保全施設の新設について（申請）</t>
  </si>
  <si>
    <t>１　秘密保全施設の名称：</t>
  </si>
  <si>
    <t>２　秘密の物件等名：</t>
  </si>
  <si>
    <t>３　秘密の種類及び区分：</t>
  </si>
  <si>
    <t>秘密</t>
  </si>
  <si>
    <t>４　新設の理由：</t>
  </si>
  <si>
    <t>５　秘密の保護措置：</t>
  </si>
  <si>
    <t>添付書類：秘密保全施設の図面等</t>
  </si>
  <si>
    <t>秘密保全施設の解除について（届出）</t>
  </si>
  <si>
    <t>標記について、下記のとおり秘密保全施設を解除しますので届出します。</t>
  </si>
  <si>
    <t>４　施設確認番号及び年月日：</t>
  </si>
  <si>
    <t>５　解除理由：</t>
  </si>
  <si>
    <t>６　解除年月日：</t>
  </si>
  <si>
    <t>秘密保全施設の共用について（協議）</t>
  </si>
  <si>
    <t>標記について、別添のとおり許可されたく協議します。</t>
  </si>
  <si>
    <t>２　秘密の種類及び区分：</t>
  </si>
  <si>
    <t>３　共用期間：</t>
  </si>
  <si>
    <t>添付書類：１　秘密保全施設の共用に関する取極</t>
  </si>
  <si>
    <t>　　　　　２　共用が必要となった受注者からの申請文書</t>
  </si>
  <si>
    <t>保全教育の実施について（申請）</t>
  </si>
  <si>
    <t>１　保全教育の年間実施計画</t>
  </si>
  <si>
    <t>　　(1)　実施予定期間</t>
  </si>
  <si>
    <t>　　　第１回</t>
  </si>
  <si>
    <t>　　　第２回</t>
  </si>
  <si>
    <t>　　　・・・</t>
  </si>
  <si>
    <t>　　　第○回</t>
  </si>
  <si>
    <t>　　(2)　実施予定場所</t>
  </si>
  <si>
    <t>　　(3)　受講予定者</t>
  </si>
  <si>
    <t>　　　受講予定者数</t>
  </si>
  <si>
    <t>２　保全教育の内容</t>
  </si>
  <si>
    <t>　　(1)　保全教育カリキュラム</t>
  </si>
  <si>
    <t>　　(2)　講師予定者</t>
  </si>
  <si>
    <t>　　　　　その他参考となる資料</t>
  </si>
  <si>
    <t>保全教育の実施について（届出）</t>
  </si>
  <si>
    <t>　　確認を受けた年月日：</t>
  </si>
  <si>
    <t>　標記について、下記のとおり保全教育を実施したので報告します。</t>
  </si>
  <si>
    <t>１　保全教育の年間実施結果</t>
  </si>
  <si>
    <t>　　(1)　実施期間</t>
  </si>
  <si>
    <t>　　　・・・</t>
  </si>
  <si>
    <t>　　(2)　実施場所</t>
  </si>
  <si>
    <t>　　(3)　受講者</t>
  </si>
  <si>
    <t>　　　受講企業数</t>
  </si>
  <si>
    <t>　　　受講者数</t>
  </si>
  <si>
    <t>　　(1)　保全教育の内容</t>
  </si>
  <si>
    <t>　　(2)　講師</t>
  </si>
  <si>
    <t>３　保全教育の年間実施計画</t>
  </si>
  <si>
    <t>　　　・・・</t>
  </si>
  <si>
    <t>４　保全教育の予定内容</t>
  </si>
  <si>
    <t>　業務について、建築士法第24条の7に基づき下記のとおり重要事項を説明します。　　　　　　　　　　　　　　　　　　　　　　　　　　　　　　　　　　　　　　　　　　　　　　　　　　　　　　　　　　　　　　　　ただし、本説明書と当該業務契約図書との間に相違がある場合は、当該契約図書を優先するものとします。</t>
  </si>
  <si>
    <t>　標記について、秘密保全に関する特約条項第13条の規定に基づき下記のとおり確認されたく申請します。</t>
  </si>
  <si>
    <t>　標記について、秘密保全に関する特約条項第15条第2項の規定に基づき下記のとおり確認されたく申請します。</t>
  </si>
  <si>
    <t>５.</t>
  </si>
  <si>
    <t>理由</t>
  </si>
  <si>
    <t>○○○○○○○○○○○○○○○○○○○○○○○○○○○○○○○○○○○○○○○○○○○○○○</t>
  </si>
  <si>
    <t>新元号○○年○○月○○日</t>
  </si>
  <si>
    <t>○○年</t>
  </si>
  <si>
    <t>委託報告書（再々委託）</t>
  </si>
  <si>
    <t>会社名</t>
  </si>
  <si>
    <t>○○○○○○○○○○○○○○○○○○○○○○○○○○</t>
  </si>
  <si>
    <t>代表者名</t>
  </si>
  <si>
    <t>住所</t>
  </si>
  <si>
    <t>○○○○○○○○○○○○○○○○○○○○○○○○○○○○○○○○○○</t>
  </si>
  <si>
    <t>電話番号</t>
  </si>
  <si>
    <t>○○－○○○○－○○○○</t>
  </si>
  <si>
    <t>再々委託の　　　　　　　　　　　　　　　　　　　　　　　　　　　　　　　　　　　　　　　　　　　　　　　　　　　　　　　　　　　　　　　　　　　　　　　　　　　　　　　　　　　　　　　　　　　　　　内容</t>
  </si>
  <si>
    <t>○○○○○○○○○○○○○○○○○○○○○○○○○○○○○○○○○○○○○○○○○○○○○○○○○○○○○○○○○○○○○○○○○○○○○○○○○○○○○○○○○○○○○○○○○○○○○○○○○○○○○○○○○○○○○○○○○○○○○○○○○○○○○○○○○○○○○○○○○○○○○○○</t>
  </si>
  <si>
    <t>再々委託　　　　　　　　　　　　　　　　　　　　　　　　　　　　　　　　　　　　　　　　　　　　　　　　　　　　　　　　　　　　　　　　　　　　　　　　　　　　金　　額</t>
  </si>
  <si>
    <t>受注者住所</t>
  </si>
  <si>
    <t>代表者氏名</t>
  </si>
  <si>
    <t>△△</t>
  </si>
  <si>
    <t>△△</t>
  </si>
  <si>
    <t>△△</t>
  </si>
  <si>
    <t>委　託　期　間　延　長　請　求　書</t>
  </si>
  <si>
    <t>管理　太郎　印</t>
  </si>
  <si>
    <t>○○　太郎　印</t>
  </si>
  <si>
    <t>○○　一郎　印</t>
  </si>
  <si>
    <t>再 委 託 等 申 請 書</t>
  </si>
  <si>
    <t>代表者氏名</t>
  </si>
  <si>
    <t>１．再委託等先</t>
  </si>
  <si>
    <t>○○○○○○○○○○○○○○○○○○○○○○○○○○○○○○○○○○○○</t>
  </si>
  <si>
    <t>２．再委託等の業務範囲</t>
  </si>
  <si>
    <t>○○○○○○○○○○○○○○○○○○○○○○○○○○○○○○○○○○○○</t>
  </si>
  <si>
    <t>３．再委託等を必要とする理由</t>
  </si>
  <si>
    <t>○○○○○○○○○○○○○○○○○○○○○○○○○○○○○○○○○○○○</t>
  </si>
  <si>
    <t>４．再委託等契約金額</t>
  </si>
  <si>
    <t>５．再委託等期間</t>
  </si>
  <si>
    <t>６．再委託等先の関係社員</t>
  </si>
  <si>
    <t>別紙のとおり</t>
  </si>
  <si>
    <t>７．再委託等先の会社概要</t>
  </si>
  <si>
    <t>別紙のとおり</t>
  </si>
  <si>
    <t>８．再委託等先の秘密保全の手段</t>
  </si>
  <si>
    <t>再委託等先の秘密保全規則のとおり</t>
  </si>
  <si>
    <t>別　紙</t>
  </si>
  <si>
    <t>１．再委託等先の関係社員</t>
  </si>
  <si>
    <t>区　　分</t>
  </si>
  <si>
    <t>所　　属</t>
  </si>
  <si>
    <t>役　　職</t>
  </si>
  <si>
    <t>氏　　名</t>
  </si>
  <si>
    <t>責任分担等</t>
  </si>
  <si>
    <t>管　理　者</t>
  </si>
  <si>
    <t>保全責任者</t>
  </si>
  <si>
    <t>保全代行者</t>
  </si>
  <si>
    <t>取扱者１</t>
  </si>
  <si>
    <t>取扱者２</t>
  </si>
  <si>
    <t>取扱者３</t>
  </si>
  <si>
    <t>２．再委託等先の会社概要</t>
  </si>
  <si>
    <t>　(1)　実施予定期間</t>
  </si>
  <si>
    <t>　(2)　実施予定場所</t>
  </si>
  <si>
    <t>　(3)　受講予定者</t>
  </si>
  <si>
    <t>　(1)　保全教育カリキュラム</t>
  </si>
  <si>
    <t>　(2)　講師予定者</t>
  </si>
  <si>
    <t>　標記について、秘密保全に関する特約条項第15条第2項ただし書きの規定に基づき下記のとおり保全教育を実施したいので、届出します。</t>
  </si>
  <si>
    <t>○</t>
  </si>
  <si>
    <t>委託報告書（再々委託）</t>
  </si>
  <si>
    <t>委託期間延長請求書</t>
  </si>
  <si>
    <t>受注者の責によらない理由により業務が完了できない場合に、発注者あて委託期間延長を請求する際に提出する。</t>
  </si>
  <si>
    <t>借　　　　用　　　　書</t>
  </si>
  <si>
    <t>１．</t>
  </si>
  <si>
    <t>２．</t>
  </si>
  <si>
    <t>品名及び規格</t>
  </si>
  <si>
    <t>○○○○○○○○○○○○○○○○○○○○○○○○○○</t>
  </si>
  <si>
    <t>３．</t>
  </si>
  <si>
    <t>数量</t>
  </si>
  <si>
    <t>1冊</t>
  </si>
  <si>
    <t>３．</t>
  </si>
  <si>
    <t>借用期間</t>
  </si>
  <si>
    <t>　上記のとおり借用しました。</t>
  </si>
  <si>
    <t>借用書</t>
  </si>
  <si>
    <t>貸与品の引き渡しから７日以内</t>
  </si>
  <si>
    <t>○</t>
  </si>
  <si>
    <t>事業監理業務委託契約書第１２条第２項</t>
  </si>
  <si>
    <t>発注者が貸与する図面その他業務に必要な書類及び物品等の引き渡しを受けたときに提出する。</t>
  </si>
  <si>
    <t>秘密に係る建設工事等の実施に関する実施細則について（通知）（防整施第６８４７号。２８．３．３１）</t>
  </si>
  <si>
    <t>建設工事等における秘密の保全に必要な措置について定めている。</t>
  </si>
  <si>
    <t>再委託等申請書</t>
  </si>
  <si>
    <t>第三者に再委託等する場合</t>
  </si>
  <si>
    <t>○</t>
  </si>
  <si>
    <t>第２１第１項</t>
  </si>
  <si>
    <t>本業務の一部を第三者に再委託等する時で、当該再委託等先が秘に指定された文書等を取り扱う必要がある場合に提出する。</t>
  </si>
  <si>
    <t>○○災害による工事遅延のため。（日数３１日間）</t>
  </si>
  <si>
    <t>年 月 別</t>
  </si>
  <si>
    <t>事業監理業務委託契約書　　　　　　　第８条第２項</t>
  </si>
  <si>
    <t>建設工事に係る事業監理業務共通仕様書について（通知）（防整技第7385号。28.4.1）</t>
  </si>
  <si>
    <t>事業監理業務委託契約書　　　　　　　　　　　　　　　　　　　　第５条第１項</t>
  </si>
  <si>
    <t>事業監理業務委託契約書　　　　　　　　　　第１７条第１項</t>
  </si>
  <si>
    <t>事業監理業務委託契約書　　　　　　　　　　第１６条第２項</t>
  </si>
  <si>
    <t>事業監理業務委託契約書　　　　　　　　第１０条第３項</t>
  </si>
  <si>
    <t>建設工事に係る事業監理業務共通仕様書について（通知）（防整技第7385号。28.4.1）</t>
  </si>
  <si>
    <t>事業監理業務委託契約書　　　　　　　　　　　　　　　　　第２５条第１項</t>
  </si>
  <si>
    <t>事業監理業務委託契約書　　　　　　　　　　　第２５条第３項</t>
  </si>
  <si>
    <t>事業監理業務委託契約書　　　　　　　　　　　　　　　　　　　第２８条第２項</t>
  </si>
  <si>
    <t>○○○○（１）○○○○○建築工事監理業務</t>
  </si>
  <si>
    <t>令和</t>
  </si>
  <si>
    <t>令和○○年○○月○○日</t>
  </si>
  <si>
    <t>平成○○年○○月○○日生</t>
  </si>
  <si>
    <t>○○大学○○部○○学科（平成○○年○月卒業）</t>
  </si>
  <si>
    <t>１級建築士　第○○○○号 平成○○年取得</t>
  </si>
  <si>
    <t>１級建築施工管理技士　第○○○○号 平成○○年取得</t>
  </si>
  <si>
    <t>平成○○年○○月　○○建設(株)入社</t>
  </si>
  <si>
    <t>平成○○年○○月　○○工務店(有)退社</t>
  </si>
  <si>
    <t>　至　令和☆☆年☆☆月☆☆日</t>
  </si>
  <si>
    <t>令和○。○</t>
  </si>
  <si>
    <t>令和○○年○○月○○日から</t>
  </si>
  <si>
    <t>令和○○年○○月○○日まで</t>
  </si>
  <si>
    <t>令和　年　月　日</t>
  </si>
  <si>
    <t>令和○○年○○月○○日　～　令和○○年○○月○○日</t>
  </si>
  <si>
    <t>令和○○年○○月○○日～令和○○年○○月○○日</t>
  </si>
  <si>
    <t>添付書類：保全教育テキスト（令和○○年○○月○○日現在）</t>
  </si>
  <si>
    <t>【指定部分完了検査】</t>
  </si>
  <si>
    <t>指定部分の名称</t>
  </si>
  <si>
    <t>○○地区</t>
  </si>
  <si>
    <t>指定部分に係る　　　　　　　　　　　　　　　　　　　　　　　　　　　　　　　　　　　　　　　　　　　　　　　　　　　　　　業務委託料</t>
  </si>
  <si>
    <t>（局算出）</t>
  </si>
  <si>
    <t>（請負者算出）</t>
  </si>
  <si>
    <t>完　了　年　月　日</t>
  </si>
  <si>
    <t>検　査　年　月　日</t>
  </si>
  <si>
    <t>指定部分に係る履行期間</t>
  </si>
  <si>
    <t>【指定部分】</t>
  </si>
  <si>
    <t>指定部分完了通知書</t>
  </si>
  <si>
    <t>完了後ただちに</t>
  </si>
  <si>
    <t>成果物について「指定部分」がある場合に提出する。</t>
  </si>
  <si>
    <t>指定部分引渡書</t>
  </si>
  <si>
    <t>検査後</t>
  </si>
  <si>
    <t>指 定 部 分 完 了 通 知 書</t>
  </si>
  <si>
    <t>履行期間</t>
  </si>
  <si>
    <t>指定部分
履行期間</t>
  </si>
  <si>
    <t>指定部分</t>
  </si>
  <si>
    <t>６.</t>
  </si>
  <si>
    <t>指定部分に対する業務委託料</t>
  </si>
  <si>
    <t>指 定 部 分 引 渡 書</t>
  </si>
  <si>
    <t>指定部分</t>
  </si>
  <si>
    <t>全体履行期間</t>
  </si>
  <si>
    <t>指定部分に係る履行期間</t>
  </si>
  <si>
    <t>指定部分に係る業務委託料</t>
  </si>
  <si>
    <t>指定部分に係る検査年月日</t>
  </si>
  <si>
    <t>事業監理業務委託契約書　　　　　　　　　　　　　　　　　第３１条第１項</t>
  </si>
  <si>
    <t>設計等技術業務委託契約書　　　　第３１条第２項</t>
  </si>
  <si>
    <t>業務の一部を第三者に委託し、又は請負わせようとするときに提出する。（申請事項に変更が生じた場合も同様）ただし、業務計画書に必要事項（委託業者名、委託金額、再委託業者名、再委託業務内容、再委託業務期間、再委託金額等）を記入することで提出を省略する。</t>
  </si>
  <si>
    <t>令和５年４月</t>
  </si>
  <si>
    <t>　下記業務の指定部分を事業監理業務委託契約書第31条第2項において読み替えて準用する同契約書第26条第3項の規定に基づき引渡します。</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</si>
</sst>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411]ge\.m\.d;@"/>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0.000"/>
    <numFmt numFmtId="188" formatCode="0.0"/>
    <numFmt numFmtId="189" formatCode="&quot;Yes&quot;;&quot;Yes&quot;;&quot;No&quot;"/>
    <numFmt numFmtId="190" formatCode="&quot;True&quot;;&quot;True&quot;;&quot;False&quot;"/>
    <numFmt numFmtId="191" formatCode="&quot;On&quot;;&quot;On&quot;;&quot;Off&quot;"/>
    <numFmt numFmtId="192" formatCode="0.000%"/>
    <numFmt numFmtId="193" formatCode="#,###"/>
    <numFmt numFmtId="194" formatCode="[$€-2]\ #,##0.00_);[Red]\([$€-2]\ #,##0.00\)"/>
    <numFmt numFmtId="195" formatCode="[$-411]ggge&quot;年&quot;m&quot;月&quot;d&quot;日&quot;;@"/>
    <numFmt numFmtId="196" formatCode="mmm\-yyyy"/>
    <numFmt numFmtId="197" formatCode="0.0_ "/>
    <numFmt numFmtId="198" formatCode="&quot;¥&quot;#,##0;[Red]&quot;¥&quot;#,##0"/>
    <numFmt numFmtId="199" formatCode="&quot;△&quot;\ #,##0;&quot;▲&quot;\ #,##0"/>
    <numFmt numFmtId="200" formatCode="#,##0;&quot;▲ &quot;#,##0"/>
    <numFmt numFmtId="201" formatCode="#,##0.0;[Red]\-#,##0.0"/>
    <numFmt numFmtId="202" formatCode="&quot;￥ &quot;#,##0&quot;  -&quot;"/>
    <numFmt numFmtId="203" formatCode="&quot;￥ &quot;#,###&quot;  -&quot;"/>
    <numFmt numFmtId="204" formatCode="&quot;￥ &quot;#,##0\ &quot; -  &quot;"/>
  </numFmts>
  <fonts count="82">
    <font>
      <sz val="11"/>
      <name val="ＭＳ Ｐゴシック"/>
      <family val="3"/>
    </font>
    <font>
      <sz val="6"/>
      <name val="ＭＳ Ｐゴシック"/>
      <family val="3"/>
    </font>
    <font>
      <u val="single"/>
      <sz val="6.05"/>
      <color indexed="12"/>
      <name val="ＭＳ Ｐゴシック"/>
      <family val="3"/>
    </font>
    <font>
      <u val="single"/>
      <sz val="6.0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明朝"/>
      <family val="1"/>
    </font>
    <font>
      <b/>
      <sz val="22"/>
      <name val="ＭＳ Ｐ明朝"/>
      <family val="1"/>
    </font>
    <font>
      <b/>
      <sz val="22"/>
      <color indexed="8"/>
      <name val="ＭＳ Ｐ明朝"/>
      <family val="1"/>
    </font>
    <font>
      <sz val="16"/>
      <name val="ＭＳ Ｐゴシック"/>
      <family val="3"/>
    </font>
    <font>
      <sz val="16"/>
      <name val="ＭＳ 明朝"/>
      <family val="1"/>
    </font>
    <font>
      <sz val="11"/>
      <name val="ＭＳ 明朝"/>
      <family val="1"/>
    </font>
    <font>
      <sz val="10"/>
      <name val="ＭＳ 明朝"/>
      <family val="1"/>
    </font>
    <font>
      <sz val="16"/>
      <name val="ＭＳ Ｐ明朝"/>
      <family val="1"/>
    </font>
    <font>
      <b/>
      <sz val="16"/>
      <name val="ＭＳ Ｐゴシック"/>
      <family val="3"/>
    </font>
    <font>
      <sz val="10"/>
      <color indexed="8"/>
      <name val="ＭＳ 明朝"/>
      <family val="1"/>
    </font>
    <font>
      <sz val="12"/>
      <name val="ＭＳ 明朝"/>
      <family val="1"/>
    </font>
    <font>
      <sz val="18"/>
      <name val="ＭＳ 明朝"/>
      <family val="1"/>
    </font>
    <font>
      <sz val="10"/>
      <color indexed="9"/>
      <name val="ＭＳ 明朝"/>
      <family val="1"/>
    </font>
    <font>
      <b/>
      <sz val="16"/>
      <color indexed="10"/>
      <name val="ＭＳ Ｐゴシック"/>
      <family val="3"/>
    </font>
    <font>
      <sz val="11"/>
      <name val="ＭＳ Ｐ明朝"/>
      <family val="1"/>
    </font>
    <font>
      <sz val="14"/>
      <name val="ＭＳ Ｐ明朝"/>
      <family val="1"/>
    </font>
    <font>
      <b/>
      <sz val="26"/>
      <name val="ＭＳ Ｐ明朝"/>
      <family val="1"/>
    </font>
    <font>
      <sz val="20"/>
      <name val="ＭＳ Ｐ明朝"/>
      <family val="1"/>
    </font>
    <font>
      <b/>
      <sz val="20"/>
      <name val="ＭＳ Ｐ明朝"/>
      <family val="1"/>
    </font>
    <font>
      <b/>
      <sz val="18"/>
      <name val="ＭＳ Ｐ明朝"/>
      <family val="1"/>
    </font>
    <font>
      <sz val="10"/>
      <name val="ＭＳ Ｐ明朝"/>
      <family val="1"/>
    </font>
    <font>
      <sz val="18"/>
      <name val="ＭＳ Ｐ明朝"/>
      <family val="1"/>
    </font>
    <font>
      <sz val="14"/>
      <color indexed="8"/>
      <name val="ＭＳ Ｐ明朝"/>
      <family val="1"/>
    </font>
    <font>
      <sz val="18"/>
      <color indexed="8"/>
      <name val="ＭＳ Ｐ明朝"/>
      <family val="1"/>
    </font>
    <font>
      <sz val="18"/>
      <color indexed="9"/>
      <name val="ＭＳ Ｐ明朝"/>
      <family val="1"/>
    </font>
    <font>
      <b/>
      <sz val="14"/>
      <color indexed="9"/>
      <name val="ＭＳ Ｐ明朝"/>
      <family val="1"/>
    </font>
    <font>
      <b/>
      <sz val="20"/>
      <color indexed="61"/>
      <name val="ＭＳ Ｐゴシック"/>
      <family val="3"/>
    </font>
    <font>
      <b/>
      <sz val="18"/>
      <color indexed="61"/>
      <name val="ＭＳ Ｐゴシック"/>
      <family val="3"/>
    </font>
    <font>
      <b/>
      <sz val="14"/>
      <color indexed="8"/>
      <name val="ＭＳ Ｐ明朝"/>
      <family val="1"/>
    </font>
    <font>
      <b/>
      <sz val="14"/>
      <color indexed="10"/>
      <name val="ＭＳ Ｐ明朝"/>
      <family val="1"/>
    </font>
    <font>
      <b/>
      <sz val="16"/>
      <color indexed="8"/>
      <name val="ＭＳ Ｐ明朝"/>
      <family val="1"/>
    </font>
    <font>
      <b/>
      <sz val="18"/>
      <color indexed="8"/>
      <name val="ＭＳ Ｐ明朝"/>
      <family val="1"/>
    </font>
    <font>
      <b/>
      <sz val="16"/>
      <name val="ＭＳ Ｐ明朝"/>
      <family val="1"/>
    </font>
    <font>
      <sz val="18"/>
      <color indexed="8"/>
      <name val="ＭＳ 明朝"/>
      <family val="1"/>
    </font>
    <font>
      <sz val="14"/>
      <name val="ＭＳ 明朝"/>
      <family val="1"/>
    </font>
    <font>
      <b/>
      <sz val="11"/>
      <color indexed="52"/>
      <name val="ＭＳ Ｐ明朝"/>
      <family val="1"/>
    </font>
    <font>
      <b/>
      <sz val="20"/>
      <color indexed="52"/>
      <name val="ＭＳ Ｐ明朝"/>
      <family val="1"/>
    </font>
    <font>
      <b/>
      <sz val="36"/>
      <color indexed="52"/>
      <name val="ＭＳ Ｐ明朝"/>
      <family val="1"/>
    </font>
    <font>
      <b/>
      <sz val="28"/>
      <color indexed="52"/>
      <name val="ＭＳ Ｐ明朝"/>
      <family val="1"/>
    </font>
    <font>
      <b/>
      <sz val="24"/>
      <color indexed="52"/>
      <name val="ＭＳ Ｐ明朝"/>
      <family val="1"/>
    </font>
    <font>
      <b/>
      <sz val="16"/>
      <color indexed="52"/>
      <name val="ＭＳ Ｐ明朝"/>
      <family val="1"/>
    </font>
    <font>
      <b/>
      <sz val="22"/>
      <color indexed="52"/>
      <name val="ＭＳ Ｐ明朝"/>
      <family val="1"/>
    </font>
    <font>
      <b/>
      <sz val="16"/>
      <color indexed="10"/>
      <name val="ＭＳ Ｐ明朝"/>
      <family val="1"/>
    </font>
    <font>
      <sz val="16"/>
      <color indexed="12"/>
      <name val="ＭＳ Ｐゴシック"/>
      <family val="3"/>
    </font>
    <font>
      <b/>
      <sz val="14"/>
      <name val="MS P ゴシック"/>
      <family val="3"/>
    </font>
    <font>
      <sz val="14"/>
      <name val="MS P ゴシック"/>
      <family val="3"/>
    </font>
    <font>
      <b/>
      <sz val="16"/>
      <name val="MS P ゴシック"/>
      <family val="3"/>
    </font>
    <font>
      <sz val="16"/>
      <color indexed="8"/>
      <name val="ＭＳ Ｐ明朝"/>
      <family val="1"/>
    </font>
    <font>
      <b/>
      <sz val="16"/>
      <name val="HG丸ｺﾞｼｯｸM-PRO"/>
      <family val="3"/>
    </font>
    <font>
      <u val="single"/>
      <sz val="16"/>
      <color indexed="12"/>
      <name val="ＭＳ Ｐゴシック"/>
      <family val="3"/>
    </font>
    <font>
      <sz val="20"/>
      <color indexed="8"/>
      <name val="ＭＳ Ｐ明朝"/>
      <family val="1"/>
    </font>
    <font>
      <sz val="11"/>
      <color indexed="8"/>
      <name val="ＭＳ 明朝"/>
      <family val="1"/>
    </font>
    <font>
      <b/>
      <sz val="12"/>
      <color indexed="9"/>
      <name val="ＭＳ Ｐゴシック"/>
      <family val="3"/>
    </font>
    <font>
      <b/>
      <sz val="16"/>
      <color indexed="8"/>
      <name val="ＭＳ Ｐゴシック"/>
      <family val="3"/>
    </font>
    <font>
      <b/>
      <sz val="16"/>
      <color indexed="9"/>
      <name val="ＭＳ Ｐゴシック"/>
      <family val="3"/>
    </font>
    <font>
      <sz val="14"/>
      <color theme="1"/>
      <name val="ＭＳ Ｐ明朝"/>
      <family val="1"/>
    </font>
    <font>
      <sz val="18"/>
      <color theme="1"/>
      <name val="ＭＳ Ｐ明朝"/>
      <family val="1"/>
    </font>
    <font>
      <sz val="20"/>
      <color theme="1"/>
      <name val="ＭＳ Ｐ明朝"/>
      <family val="1"/>
    </font>
    <font>
      <sz val="11"/>
      <color theme="1"/>
      <name val="ＭＳ 明朝"/>
      <family val="1"/>
    </font>
    <font>
      <sz val="11"/>
      <color theme="1"/>
      <name val="ＭＳ Ｐゴシック"/>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rgb="FFCCFFCC"/>
        <bgColor indexed="64"/>
      </patternFill>
    </fill>
  </fills>
  <borders count="4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right/>
      <top style="medium"/>
      <bottom/>
    </border>
    <border>
      <left/>
      <right/>
      <top style="thin"/>
      <bottom style="thin"/>
    </border>
    <border>
      <left style="medium"/>
      <right/>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dotted"/>
      <bottom>
        <color indexed="63"/>
      </bottom>
    </border>
    <border>
      <left style="medium"/>
      <right/>
      <top/>
      <bottom/>
    </border>
    <border>
      <left style="medium"/>
      <right/>
      <top style="medium"/>
      <bottom/>
    </border>
    <border>
      <left style="thin"/>
      <right style="medium"/>
      <top/>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dotted"/>
      <top style="thin"/>
      <bottom>
        <color indexed="63"/>
      </bottom>
    </border>
    <border>
      <left style="dotted"/>
      <right style="dotted"/>
      <top style="thin"/>
      <bottom>
        <color indexed="63"/>
      </bottom>
    </border>
    <border>
      <left style="thin"/>
      <right style="dotted"/>
      <top>
        <color indexed="63"/>
      </top>
      <bottom style="thin"/>
    </border>
    <border>
      <left style="dotted"/>
      <right style="dotted"/>
      <top>
        <color indexed="63"/>
      </top>
      <bottom style="thin"/>
    </border>
    <border>
      <left style="dotted"/>
      <right style="thin"/>
      <top style="thin"/>
      <bottom>
        <color indexed="63"/>
      </bottom>
    </border>
    <border>
      <left style="dotted"/>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4"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0" fillId="0" borderId="0">
      <alignment/>
      <protection/>
    </xf>
    <xf numFmtId="0" fontId="4" fillId="0" borderId="0">
      <alignment vertical="center"/>
      <protection/>
    </xf>
    <xf numFmtId="0" fontId="4" fillId="0" borderId="0">
      <alignment vertical="center"/>
      <protection/>
    </xf>
    <xf numFmtId="0" fontId="3" fillId="0" borderId="0" applyNumberFormat="0" applyFill="0" applyBorder="0" applyAlignment="0" applyProtection="0"/>
    <xf numFmtId="0" fontId="20" fillId="4" borderId="0" applyNumberFormat="0" applyBorder="0" applyAlignment="0" applyProtection="0"/>
  </cellStyleXfs>
  <cellXfs count="934">
    <xf numFmtId="0" fontId="0" fillId="0" borderId="0" xfId="0" applyAlignment="1">
      <alignment/>
    </xf>
    <xf numFmtId="0" fontId="26" fillId="0" borderId="0" xfId="0" applyFont="1" applyBorder="1" applyAlignment="1">
      <alignment vertical="center"/>
    </xf>
    <xf numFmtId="0" fontId="26" fillId="0" borderId="0" xfId="0" applyFont="1" applyAlignment="1">
      <alignment vertical="center"/>
    </xf>
    <xf numFmtId="0" fontId="25" fillId="0" borderId="0" xfId="0" applyFont="1" applyBorder="1" applyAlignment="1">
      <alignment vertical="center"/>
    </xf>
    <xf numFmtId="0" fontId="26" fillId="0" borderId="0" xfId="0" applyFont="1" applyFill="1" applyBorder="1" applyAlignment="1">
      <alignment vertical="center"/>
    </xf>
    <xf numFmtId="193" fontId="30" fillId="0" borderId="0" xfId="63" applyNumberFormat="1" applyFont="1" applyAlignment="1">
      <alignment vertical="center"/>
      <protection/>
    </xf>
    <xf numFmtId="193" fontId="30" fillId="0" borderId="0" xfId="63" applyNumberFormat="1" applyFont="1" applyAlignment="1">
      <alignment vertical="center" shrinkToFit="1"/>
      <protection/>
    </xf>
    <xf numFmtId="0" fontId="30" fillId="0" borderId="0" xfId="63" applyFont="1" applyAlignment="1">
      <alignment vertical="center" shrinkToFit="1"/>
      <protection/>
    </xf>
    <xf numFmtId="0" fontId="30" fillId="0" borderId="0" xfId="63" applyFont="1" applyBorder="1" applyAlignment="1">
      <alignment horizontal="left" vertical="center"/>
      <protection/>
    </xf>
    <xf numFmtId="0" fontId="27" fillId="0" borderId="0" xfId="63" applyFont="1" applyAlignment="1">
      <alignment vertical="center"/>
      <protection/>
    </xf>
    <xf numFmtId="0" fontId="30" fillId="0" borderId="0" xfId="63" applyFont="1" applyAlignment="1">
      <alignment vertical="center"/>
      <protection/>
    </xf>
    <xf numFmtId="0" fontId="25" fillId="0" borderId="0" xfId="0" applyFont="1" applyBorder="1" applyAlignment="1">
      <alignment horizontal="center" vertical="center"/>
    </xf>
    <xf numFmtId="0" fontId="27" fillId="0" borderId="0" xfId="0" applyFont="1" applyBorder="1" applyAlignment="1">
      <alignment vertical="center" wrapText="1"/>
    </xf>
    <xf numFmtId="0" fontId="26" fillId="0" borderId="0" xfId="0" applyFont="1" applyFill="1" applyBorder="1" applyAlignment="1">
      <alignment horizontal="right" vertical="center"/>
    </xf>
    <xf numFmtId="0" fontId="26" fillId="0" borderId="10" xfId="0" applyFont="1" applyBorder="1" applyAlignment="1">
      <alignment vertical="center"/>
    </xf>
    <xf numFmtId="0" fontId="26" fillId="0" borderId="11" xfId="0" applyFont="1" applyBorder="1" applyAlignment="1">
      <alignment vertical="center"/>
    </xf>
    <xf numFmtId="0" fontId="26" fillId="0" borderId="12" xfId="0" applyFont="1" applyBorder="1" applyAlignment="1">
      <alignment vertical="center"/>
    </xf>
    <xf numFmtId="0" fontId="26" fillId="0" borderId="13" xfId="0" applyFont="1" applyBorder="1" applyAlignment="1">
      <alignment vertical="center"/>
    </xf>
    <xf numFmtId="0" fontId="26" fillId="0" borderId="14" xfId="0" applyFont="1" applyBorder="1" applyAlignment="1">
      <alignment vertical="center"/>
    </xf>
    <xf numFmtId="0" fontId="26" fillId="0" borderId="15" xfId="0" applyFont="1" applyBorder="1" applyAlignment="1">
      <alignment vertical="center"/>
    </xf>
    <xf numFmtId="0" fontId="26" fillId="0" borderId="16" xfId="0" applyFont="1" applyBorder="1" applyAlignment="1">
      <alignment vertical="center"/>
    </xf>
    <xf numFmtId="0" fontId="26" fillId="0" borderId="17" xfId="0" applyFont="1" applyBorder="1" applyAlignment="1">
      <alignment vertical="center"/>
    </xf>
    <xf numFmtId="0" fontId="26" fillId="0" borderId="0" xfId="0" applyFont="1" applyBorder="1" applyAlignment="1">
      <alignment vertical="center" wrapText="1"/>
    </xf>
    <xf numFmtId="0" fontId="26" fillId="0" borderId="0" xfId="0" applyFont="1" applyBorder="1" applyAlignment="1">
      <alignment horizontal="distributed" vertical="center"/>
    </xf>
    <xf numFmtId="0" fontId="26" fillId="0" borderId="14" xfId="0" applyFont="1" applyBorder="1" applyAlignment="1">
      <alignment horizontal="distributed" vertical="center"/>
    </xf>
    <xf numFmtId="0" fontId="26" fillId="0" borderId="13" xfId="0" applyFont="1" applyBorder="1" applyAlignment="1">
      <alignment horizontal="distributed" vertical="center"/>
    </xf>
    <xf numFmtId="0" fontId="27" fillId="0" borderId="13" xfId="0" applyFont="1" applyBorder="1" applyAlignment="1">
      <alignment vertical="center"/>
    </xf>
    <xf numFmtId="0" fontId="27" fillId="0" borderId="0" xfId="0" applyFont="1" applyBorder="1" applyAlignment="1">
      <alignment vertical="center"/>
    </xf>
    <xf numFmtId="0" fontId="27" fillId="0" borderId="14" xfId="0" applyFont="1" applyBorder="1" applyAlignment="1">
      <alignment vertical="center"/>
    </xf>
    <xf numFmtId="0" fontId="26" fillId="0" borderId="11" xfId="0" applyFont="1" applyFill="1" applyBorder="1" applyAlignment="1">
      <alignment vertical="center"/>
    </xf>
    <xf numFmtId="0" fontId="26" fillId="0" borderId="0" xfId="0" applyFont="1" applyFill="1" applyBorder="1" applyAlignment="1">
      <alignment horizontal="distributed" vertical="center"/>
    </xf>
    <xf numFmtId="0" fontId="26" fillId="0" borderId="16" xfId="0" applyFont="1" applyBorder="1" applyAlignment="1">
      <alignment horizontal="distributed" vertical="center"/>
    </xf>
    <xf numFmtId="0" fontId="26" fillId="0" borderId="0" xfId="0" applyFont="1" applyBorder="1" applyAlignment="1" quotePrefix="1">
      <alignment vertical="center"/>
    </xf>
    <xf numFmtId="0" fontId="27" fillId="0" borderId="0" xfId="0" applyFont="1" applyBorder="1" applyAlignment="1">
      <alignment horizontal="center" vertical="center"/>
    </xf>
    <xf numFmtId="0" fontId="27" fillId="0" borderId="11" xfId="0" applyFont="1" applyBorder="1" applyAlignment="1">
      <alignment vertical="center"/>
    </xf>
    <xf numFmtId="0" fontId="27" fillId="0" borderId="12" xfId="0" applyFont="1" applyBorder="1" applyAlignment="1">
      <alignment vertical="center"/>
    </xf>
    <xf numFmtId="0" fontId="27" fillId="0" borderId="16" xfId="0" applyFont="1" applyBorder="1" applyAlignment="1">
      <alignment vertical="center"/>
    </xf>
    <xf numFmtId="0" fontId="27" fillId="0" borderId="17" xfId="0" applyFont="1" applyBorder="1" applyAlignment="1">
      <alignment vertical="center"/>
    </xf>
    <xf numFmtId="0" fontId="26" fillId="0" borderId="0" xfId="0" applyFont="1" applyBorder="1" applyAlignment="1" quotePrefix="1">
      <alignment horizontal="distributed" vertical="center"/>
    </xf>
    <xf numFmtId="0" fontId="26" fillId="0" borderId="0" xfId="0" applyFont="1" applyFill="1" applyBorder="1" applyAlignment="1">
      <alignment horizontal="center" vertical="center" wrapText="1"/>
    </xf>
    <xf numFmtId="0" fontId="27" fillId="0" borderId="0" xfId="0" applyFont="1" applyFill="1" applyBorder="1" applyAlignment="1">
      <alignment vertical="center"/>
    </xf>
    <xf numFmtId="193" fontId="27" fillId="0" borderId="0" xfId="0" applyNumberFormat="1" applyFont="1" applyBorder="1" applyAlignment="1">
      <alignment vertical="top" wrapText="1"/>
    </xf>
    <xf numFmtId="0" fontId="27" fillId="0" borderId="0" xfId="0" applyFont="1" applyFill="1" applyBorder="1" applyAlignment="1">
      <alignment vertical="center" shrinkToFit="1"/>
    </xf>
    <xf numFmtId="193" fontId="30" fillId="0" borderId="0" xfId="63" applyNumberFormat="1" applyFont="1" applyFill="1" applyBorder="1" applyAlignment="1">
      <alignment vertical="center"/>
      <protection/>
    </xf>
    <xf numFmtId="0" fontId="30" fillId="0" borderId="0" xfId="63" applyFont="1" applyAlignment="1">
      <alignment horizontal="left" vertical="center"/>
      <protection/>
    </xf>
    <xf numFmtId="0" fontId="33" fillId="0" borderId="0" xfId="63" applyFont="1" applyAlignment="1">
      <alignment horizontal="left" vertical="center"/>
      <protection/>
    </xf>
    <xf numFmtId="0" fontId="30" fillId="0" borderId="0" xfId="63" applyFont="1">
      <alignment vertical="center"/>
      <protection/>
    </xf>
    <xf numFmtId="0" fontId="30" fillId="0" borderId="0" xfId="63" applyFont="1" applyAlignment="1">
      <alignment horizontal="center" vertical="center"/>
      <protection/>
    </xf>
    <xf numFmtId="0" fontId="33" fillId="0" borderId="0" xfId="63" applyFont="1">
      <alignment vertical="center"/>
      <protection/>
    </xf>
    <xf numFmtId="0" fontId="36" fillId="4" borderId="18" xfId="62" applyFont="1" applyFill="1" applyBorder="1" applyAlignment="1">
      <alignment vertical="center" wrapText="1"/>
      <protection/>
    </xf>
    <xf numFmtId="0" fontId="35" fillId="0" borderId="0" xfId="62" applyFont="1">
      <alignment/>
      <protection/>
    </xf>
    <xf numFmtId="0" fontId="36" fillId="0" borderId="0" xfId="62" applyNumberFormat="1" applyFont="1" applyAlignment="1">
      <alignment horizontal="center" vertical="center"/>
      <protection/>
    </xf>
    <xf numFmtId="0" fontId="35" fillId="0" borderId="0" xfId="62" applyFont="1" applyAlignment="1">
      <alignment horizontal="center"/>
      <protection/>
    </xf>
    <xf numFmtId="0" fontId="35" fillId="0" borderId="0" xfId="62" applyFont="1" applyFill="1">
      <alignment/>
      <protection/>
    </xf>
    <xf numFmtId="0" fontId="41" fillId="0" borderId="0" xfId="62" applyFont="1">
      <alignment/>
      <protection/>
    </xf>
    <xf numFmtId="0" fontId="36" fillId="4" borderId="18" xfId="62" applyNumberFormat="1" applyFont="1" applyFill="1" applyBorder="1" applyAlignment="1" quotePrefix="1">
      <alignment horizontal="center" vertical="center"/>
      <protection/>
    </xf>
    <xf numFmtId="0" fontId="41" fillId="0" borderId="0" xfId="62" applyFont="1" applyBorder="1">
      <alignment/>
      <protection/>
    </xf>
    <xf numFmtId="0" fontId="41" fillId="0" borderId="0" xfId="62" applyFont="1" applyFill="1" applyBorder="1">
      <alignment/>
      <protection/>
    </xf>
    <xf numFmtId="0" fontId="38" fillId="0" borderId="18" xfId="62" applyNumberFormat="1" applyFont="1" applyFill="1" applyBorder="1" applyAlignment="1">
      <alignment horizontal="center" vertical="center" wrapText="1"/>
      <protection/>
    </xf>
    <xf numFmtId="0" fontId="38" fillId="0" borderId="18" xfId="62" applyFont="1" applyFill="1" applyBorder="1" applyAlignment="1">
      <alignment horizontal="center" vertical="center" wrapText="1"/>
      <protection/>
    </xf>
    <xf numFmtId="0" fontId="42" fillId="0" borderId="18" xfId="62" applyFont="1" applyFill="1" applyBorder="1" applyAlignment="1">
      <alignment vertical="top" wrapText="1"/>
      <protection/>
    </xf>
    <xf numFmtId="193" fontId="26" fillId="0" borderId="0" xfId="0" applyNumberFormat="1" applyFont="1" applyBorder="1" applyAlignment="1">
      <alignment vertical="center"/>
    </xf>
    <xf numFmtId="193" fontId="26" fillId="0" borderId="0" xfId="0" applyNumberFormat="1" applyFont="1" applyBorder="1" applyAlignment="1">
      <alignment vertical="center" shrinkToFit="1"/>
    </xf>
    <xf numFmtId="0" fontId="27" fillId="0" borderId="0" xfId="0" applyFont="1" applyBorder="1" applyAlignment="1">
      <alignment vertical="top" wrapText="1"/>
    </xf>
    <xf numFmtId="193" fontId="27" fillId="0" borderId="16" xfId="0" applyNumberFormat="1" applyFont="1" applyBorder="1" applyAlignment="1">
      <alignment vertical="top" wrapText="1"/>
    </xf>
    <xf numFmtId="0" fontId="43" fillId="0" borderId="0" xfId="63" applyFont="1">
      <alignment vertical="center"/>
      <protection/>
    </xf>
    <xf numFmtId="0" fontId="0" fillId="0" borderId="13" xfId="0" applyFill="1" applyBorder="1" applyAlignment="1">
      <alignment/>
    </xf>
    <xf numFmtId="0" fontId="0" fillId="0" borderId="0" xfId="0" applyFill="1" applyBorder="1" applyAlignment="1">
      <alignment/>
    </xf>
    <xf numFmtId="0" fontId="21" fillId="0" borderId="13" xfId="63" applyFont="1" applyFill="1" applyBorder="1" applyAlignment="1">
      <alignment vertical="center"/>
      <protection/>
    </xf>
    <xf numFmtId="0" fontId="21" fillId="0" borderId="0" xfId="63" applyFont="1" applyFill="1" applyBorder="1" applyAlignment="1">
      <alignment vertical="center"/>
      <protection/>
    </xf>
    <xf numFmtId="0" fontId="43" fillId="0" borderId="0" xfId="63" applyFont="1" applyFill="1">
      <alignment vertical="center"/>
      <protection/>
    </xf>
    <xf numFmtId="0" fontId="40" fillId="0" borderId="0" xfId="63" applyFont="1" applyFill="1" applyBorder="1" applyAlignment="1">
      <alignment vertical="center"/>
      <protection/>
    </xf>
    <xf numFmtId="0" fontId="44" fillId="0" borderId="0" xfId="63" applyFont="1" applyFill="1">
      <alignment vertical="center"/>
      <protection/>
    </xf>
    <xf numFmtId="0" fontId="22" fillId="0" borderId="0" xfId="63" applyFont="1">
      <alignment vertical="center"/>
      <protection/>
    </xf>
    <xf numFmtId="0" fontId="44" fillId="0" borderId="0" xfId="63" applyFont="1">
      <alignment vertical="center"/>
      <protection/>
    </xf>
    <xf numFmtId="0" fontId="44" fillId="0" borderId="19" xfId="63" applyFont="1" applyBorder="1">
      <alignment vertical="center"/>
      <protection/>
    </xf>
    <xf numFmtId="0" fontId="44" fillId="0" borderId="0" xfId="63" applyFont="1" applyBorder="1">
      <alignment vertical="center"/>
      <protection/>
    </xf>
    <xf numFmtId="0" fontId="44" fillId="0" borderId="0" xfId="63" applyFont="1" applyFill="1" applyBorder="1" applyAlignment="1">
      <alignment vertical="center"/>
      <protection/>
    </xf>
    <xf numFmtId="0" fontId="44" fillId="0" borderId="20" xfId="63" applyFont="1" applyFill="1" applyBorder="1" applyAlignment="1">
      <alignment vertical="center"/>
      <protection/>
    </xf>
    <xf numFmtId="0" fontId="45" fillId="0" borderId="0" xfId="63" applyFont="1" applyFill="1" applyBorder="1" applyAlignment="1">
      <alignment vertical="center"/>
      <protection/>
    </xf>
    <xf numFmtId="0" fontId="44" fillId="0" borderId="0" xfId="63" applyFont="1" applyBorder="1" applyAlignment="1">
      <alignment vertical="center"/>
      <protection/>
    </xf>
    <xf numFmtId="0" fontId="44" fillId="0" borderId="16" xfId="63" applyFont="1" applyBorder="1" applyAlignment="1">
      <alignment vertical="center"/>
      <protection/>
    </xf>
    <xf numFmtId="0" fontId="44" fillId="0" borderId="0" xfId="63" applyFont="1" applyFill="1" applyBorder="1">
      <alignment vertical="center"/>
      <protection/>
    </xf>
    <xf numFmtId="176" fontId="44" fillId="0" borderId="0" xfId="63" applyNumberFormat="1" applyFont="1" applyBorder="1" applyAlignment="1">
      <alignment horizontal="center" vertical="center"/>
      <protection/>
    </xf>
    <xf numFmtId="176" fontId="44" fillId="0" borderId="20" xfId="63" applyNumberFormat="1" applyFont="1" applyFill="1" applyBorder="1" applyAlignment="1">
      <alignment horizontal="left" vertical="center"/>
      <protection/>
    </xf>
    <xf numFmtId="0" fontId="44" fillId="0" borderId="11" xfId="63" applyFont="1" applyFill="1" applyBorder="1" applyAlignment="1">
      <alignment vertical="center"/>
      <protection/>
    </xf>
    <xf numFmtId="0" fontId="44" fillId="0" borderId="0" xfId="63" applyFont="1" applyBorder="1" applyAlignment="1">
      <alignment horizontal="center" vertical="center"/>
      <protection/>
    </xf>
    <xf numFmtId="0" fontId="44" fillId="0" borderId="20" xfId="63" applyNumberFormat="1" applyFont="1" applyFill="1" applyBorder="1" applyAlignment="1">
      <alignment horizontal="center" vertical="center"/>
      <protection/>
    </xf>
    <xf numFmtId="0" fontId="44" fillId="0" borderId="0" xfId="63" applyFont="1" applyFill="1" applyBorder="1" applyAlignment="1">
      <alignment horizontal="center" vertical="center"/>
      <protection/>
    </xf>
    <xf numFmtId="0" fontId="44" fillId="0" borderId="20" xfId="63" applyFont="1" applyFill="1" applyBorder="1" applyAlignment="1">
      <alignment horizontal="center" vertical="center"/>
      <protection/>
    </xf>
    <xf numFmtId="0" fontId="44" fillId="0" borderId="11" xfId="63" applyFont="1" applyFill="1" applyBorder="1" applyAlignment="1">
      <alignment horizontal="center" vertical="center"/>
      <protection/>
    </xf>
    <xf numFmtId="0" fontId="44" fillId="0" borderId="16" xfId="63" applyFont="1" applyFill="1" applyBorder="1" applyAlignment="1">
      <alignment vertical="center"/>
      <protection/>
    </xf>
    <xf numFmtId="0" fontId="44" fillId="0" borderId="21" xfId="63" applyFont="1" applyBorder="1" applyAlignment="1">
      <alignment horizontal="distributed" vertical="center"/>
      <protection/>
    </xf>
    <xf numFmtId="0" fontId="44" fillId="0" borderId="22" xfId="63" applyFont="1" applyBorder="1">
      <alignment vertical="center"/>
      <protection/>
    </xf>
    <xf numFmtId="0" fontId="44" fillId="0" borderId="22" xfId="63" applyFont="1" applyFill="1" applyBorder="1" applyAlignment="1">
      <alignment vertical="center"/>
      <protection/>
    </xf>
    <xf numFmtId="0" fontId="44" fillId="0" borderId="22" xfId="63" applyFont="1" applyBorder="1" applyAlignment="1">
      <alignment vertical="center"/>
      <protection/>
    </xf>
    <xf numFmtId="0" fontId="44" fillId="0" borderId="0" xfId="63" applyFont="1" applyBorder="1" applyAlignment="1">
      <alignment horizontal="distributed" vertical="center"/>
      <protection/>
    </xf>
    <xf numFmtId="0" fontId="23" fillId="0" borderId="0" xfId="63" applyFont="1">
      <alignment vertical="center"/>
      <protection/>
    </xf>
    <xf numFmtId="0" fontId="44" fillId="0" borderId="23" xfId="63" applyFont="1" applyBorder="1">
      <alignment vertical="center"/>
      <protection/>
    </xf>
    <xf numFmtId="0" fontId="44" fillId="0" borderId="24" xfId="63" applyFont="1" applyBorder="1">
      <alignment vertical="center"/>
      <protection/>
    </xf>
    <xf numFmtId="0" fontId="44" fillId="0" borderId="22" xfId="63" applyFont="1" applyFill="1" applyBorder="1" applyAlignment="1">
      <alignment horizontal="center" vertical="center"/>
      <protection/>
    </xf>
    <xf numFmtId="0" fontId="44" fillId="0" borderId="25" xfId="63" applyFont="1" applyBorder="1">
      <alignment vertical="center"/>
      <protection/>
    </xf>
    <xf numFmtId="0" fontId="44" fillId="0" borderId="24" xfId="63" applyFont="1" applyFill="1" applyBorder="1">
      <alignment vertical="center"/>
      <protection/>
    </xf>
    <xf numFmtId="0" fontId="26" fillId="0" borderId="26" xfId="0" applyFont="1" applyBorder="1" applyAlignment="1">
      <alignment vertical="center"/>
    </xf>
    <xf numFmtId="0" fontId="35" fillId="0" borderId="0" xfId="62" applyFont="1" applyFill="1" applyBorder="1">
      <alignment/>
      <protection/>
    </xf>
    <xf numFmtId="0" fontId="39" fillId="0" borderId="16" xfId="62" applyFont="1" applyFill="1" applyBorder="1" applyAlignment="1">
      <alignment vertical="center"/>
      <protection/>
    </xf>
    <xf numFmtId="0" fontId="39" fillId="0" borderId="0" xfId="62" applyFont="1" applyFill="1" applyBorder="1" applyAlignment="1">
      <alignment vertical="center"/>
      <protection/>
    </xf>
    <xf numFmtId="0" fontId="39" fillId="0" borderId="16" xfId="62" applyFont="1" applyFill="1" applyBorder="1" applyAlignment="1">
      <alignment horizontal="center" vertical="center"/>
      <protection/>
    </xf>
    <xf numFmtId="0" fontId="38" fillId="0" borderId="16" xfId="62" applyFont="1" applyFill="1" applyBorder="1" applyAlignment="1">
      <alignment wrapText="1"/>
      <protection/>
    </xf>
    <xf numFmtId="0" fontId="38" fillId="0" borderId="0" xfId="62" applyFont="1" applyFill="1" applyBorder="1" applyAlignment="1">
      <alignment wrapText="1"/>
      <protection/>
    </xf>
    <xf numFmtId="0" fontId="35" fillId="0" borderId="0" xfId="62" applyFont="1" applyBorder="1">
      <alignment/>
      <protection/>
    </xf>
    <xf numFmtId="176" fontId="44" fillId="0" borderId="14" xfId="63" applyNumberFormat="1" applyFont="1" applyBorder="1" applyAlignment="1">
      <alignment horizontal="center" vertical="center"/>
      <protection/>
    </xf>
    <xf numFmtId="0" fontId="26" fillId="0" borderId="10" xfId="0" applyFont="1" applyFill="1" applyBorder="1" applyAlignment="1">
      <alignment vertical="top" wrapText="1"/>
    </xf>
    <xf numFmtId="0" fontId="26" fillId="0" borderId="11" xfId="0" applyFont="1" applyFill="1" applyBorder="1" applyAlignment="1">
      <alignment vertical="top" wrapText="1"/>
    </xf>
    <xf numFmtId="0" fontId="26" fillId="0" borderId="12" xfId="0" applyFont="1" applyFill="1" applyBorder="1" applyAlignment="1">
      <alignment vertical="top" wrapText="1"/>
    </xf>
    <xf numFmtId="38" fontId="26" fillId="0" borderId="0" xfId="49" applyFont="1" applyBorder="1" applyAlignment="1">
      <alignment vertical="center"/>
    </xf>
    <xf numFmtId="0" fontId="46" fillId="0" borderId="0" xfId="64" applyFont="1" applyFill="1" applyBorder="1" applyAlignment="1">
      <alignment vertical="center"/>
      <protection/>
    </xf>
    <xf numFmtId="0" fontId="27" fillId="0" borderId="0" xfId="0" applyFont="1" applyBorder="1" applyAlignment="1">
      <alignment vertical="top"/>
    </xf>
    <xf numFmtId="0" fontId="27" fillId="0" borderId="0" xfId="0" applyFont="1" applyBorder="1" applyAlignment="1">
      <alignment vertical="center" shrinkToFit="1"/>
    </xf>
    <xf numFmtId="176" fontId="28" fillId="0" borderId="14" xfId="63" applyNumberFormat="1" applyFont="1" applyBorder="1" applyAlignment="1">
      <alignment horizontal="center" vertical="center"/>
      <protection/>
    </xf>
    <xf numFmtId="0" fontId="49" fillId="0" borderId="0" xfId="64" applyFont="1" applyFill="1" applyBorder="1" applyAlignment="1">
      <alignment vertical="center"/>
      <protection/>
    </xf>
    <xf numFmtId="0" fontId="49" fillId="0" borderId="0" xfId="64" applyFont="1" applyBorder="1">
      <alignment vertical="center"/>
      <protection/>
    </xf>
    <xf numFmtId="0" fontId="28" fillId="0" borderId="0" xfId="63" applyFont="1" applyFill="1" applyBorder="1">
      <alignment vertical="center"/>
      <protection/>
    </xf>
    <xf numFmtId="176" fontId="28" fillId="0" borderId="0" xfId="63" applyNumberFormat="1" applyFont="1" applyFill="1" applyBorder="1" applyAlignment="1">
      <alignment horizontal="center" vertical="center"/>
      <protection/>
    </xf>
    <xf numFmtId="0" fontId="51" fillId="0" borderId="27" xfId="64" applyFont="1" applyBorder="1" applyAlignment="1">
      <alignment horizontal="distributed" vertical="center"/>
      <protection/>
    </xf>
    <xf numFmtId="0" fontId="26" fillId="0" borderId="0" xfId="0" applyFont="1" applyBorder="1" applyAlignment="1">
      <alignment vertical="center" shrinkToFit="1"/>
    </xf>
    <xf numFmtId="0" fontId="26" fillId="0" borderId="0" xfId="0" applyFont="1" applyBorder="1" applyAlignment="1">
      <alignment horizontal="center" vertical="center" shrinkToFit="1"/>
    </xf>
    <xf numFmtId="0" fontId="39" fillId="0" borderId="16" xfId="62" applyNumberFormat="1" applyFont="1" applyFill="1" applyBorder="1" applyAlignment="1">
      <alignment vertical="center"/>
      <protection/>
    </xf>
    <xf numFmtId="56" fontId="36" fillId="4" borderId="18" xfId="62" applyNumberFormat="1" applyFont="1" applyFill="1" applyBorder="1" applyAlignment="1" quotePrefix="1">
      <alignment horizontal="center" vertical="center"/>
      <protection/>
    </xf>
    <xf numFmtId="0" fontId="52" fillId="0" borderId="28" xfId="63" applyFont="1" applyBorder="1">
      <alignment vertical="center"/>
      <protection/>
    </xf>
    <xf numFmtId="0" fontId="52" fillId="0" borderId="19" xfId="63" applyFont="1" applyBorder="1">
      <alignment vertical="center"/>
      <protection/>
    </xf>
    <xf numFmtId="0" fontId="52" fillId="0" borderId="27" xfId="63" applyFont="1" applyBorder="1" applyAlignment="1">
      <alignment horizontal="distributed" vertical="center"/>
      <protection/>
    </xf>
    <xf numFmtId="0" fontId="52" fillId="0" borderId="0" xfId="63" applyFont="1" applyBorder="1">
      <alignment vertical="center"/>
      <protection/>
    </xf>
    <xf numFmtId="0" fontId="52" fillId="0" borderId="27" xfId="63" applyFont="1" applyBorder="1">
      <alignment vertical="center"/>
      <protection/>
    </xf>
    <xf numFmtId="0" fontId="52" fillId="0" borderId="27" xfId="63" applyFont="1" applyBorder="1" applyAlignment="1">
      <alignment horizontal="distributed" vertical="center" shrinkToFit="1"/>
      <protection/>
    </xf>
    <xf numFmtId="0" fontId="52" fillId="0" borderId="27" xfId="63" applyFont="1" applyFill="1" applyBorder="1" applyAlignment="1">
      <alignment horizontal="distributed" vertical="center"/>
      <protection/>
    </xf>
    <xf numFmtId="0" fontId="52" fillId="0" borderId="0" xfId="63" applyFont="1" applyFill="1" applyBorder="1">
      <alignment vertical="center"/>
      <protection/>
    </xf>
    <xf numFmtId="0" fontId="53" fillId="0" borderId="0" xfId="63" applyFont="1" applyBorder="1">
      <alignment vertical="center"/>
      <protection/>
    </xf>
    <xf numFmtId="0" fontId="53" fillId="0" borderId="27" xfId="63" applyFont="1" applyFill="1" applyBorder="1" applyAlignment="1">
      <alignment horizontal="distributed" vertical="center"/>
      <protection/>
    </xf>
    <xf numFmtId="0" fontId="28" fillId="0" borderId="13" xfId="63" applyFont="1" applyFill="1" applyBorder="1" applyAlignment="1">
      <alignment horizontal="left" vertical="center"/>
      <protection/>
    </xf>
    <xf numFmtId="0" fontId="28" fillId="0" borderId="0" xfId="63" applyFont="1" applyFill="1" applyBorder="1" applyAlignment="1">
      <alignment horizontal="left" vertical="center"/>
      <protection/>
    </xf>
    <xf numFmtId="0" fontId="53" fillId="0" borderId="0" xfId="63" applyFont="1" applyFill="1" applyBorder="1">
      <alignment vertical="center"/>
      <protection/>
    </xf>
    <xf numFmtId="0" fontId="52" fillId="0" borderId="21" xfId="63" applyFont="1" applyBorder="1" applyAlignment="1">
      <alignment horizontal="distributed" vertical="center"/>
      <protection/>
    </xf>
    <xf numFmtId="0" fontId="52" fillId="0" borderId="22" xfId="63" applyFont="1" applyBorder="1">
      <alignment vertical="center"/>
      <protection/>
    </xf>
    <xf numFmtId="0" fontId="52" fillId="0" borderId="0" xfId="63" applyFont="1" applyFill="1" applyBorder="1" applyAlignment="1">
      <alignment vertical="center"/>
      <protection/>
    </xf>
    <xf numFmtId="0" fontId="52" fillId="0" borderId="21" xfId="63" applyFont="1" applyBorder="1">
      <alignment vertical="center"/>
      <protection/>
    </xf>
    <xf numFmtId="176" fontId="28" fillId="0" borderId="11" xfId="63" applyNumberFormat="1" applyFont="1" applyFill="1" applyBorder="1" applyAlignment="1">
      <alignment horizontal="left" vertical="center"/>
      <protection/>
    </xf>
    <xf numFmtId="0" fontId="28" fillId="0" borderId="11" xfId="63" applyFont="1" applyFill="1" applyBorder="1" applyAlignment="1">
      <alignment horizontal="left" vertical="center"/>
      <protection/>
    </xf>
    <xf numFmtId="200" fontId="28" fillId="0" borderId="11" xfId="63" applyNumberFormat="1" applyFont="1" applyFill="1" applyBorder="1" applyAlignment="1">
      <alignment horizontal="left" vertical="center"/>
      <protection/>
    </xf>
    <xf numFmtId="0" fontId="44" fillId="0" borderId="20" xfId="63" applyFont="1" applyFill="1" applyBorder="1" applyAlignment="1">
      <alignment horizontal="left" vertical="center"/>
      <protection/>
    </xf>
    <xf numFmtId="0" fontId="26" fillId="0" borderId="0" xfId="0" applyFont="1" applyBorder="1" applyAlignment="1">
      <alignment vertical="top"/>
    </xf>
    <xf numFmtId="0" fontId="56" fillId="24" borderId="28" xfId="0" applyFont="1" applyFill="1" applyBorder="1" applyAlignment="1">
      <alignment/>
    </xf>
    <xf numFmtId="0" fontId="56" fillId="24" borderId="19" xfId="0" applyFont="1" applyFill="1" applyBorder="1" applyAlignment="1">
      <alignment/>
    </xf>
    <xf numFmtId="0" fontId="56" fillId="24" borderId="23" xfId="0" applyFont="1" applyFill="1" applyBorder="1" applyAlignment="1">
      <alignment/>
    </xf>
    <xf numFmtId="0" fontId="56" fillId="24" borderId="0" xfId="0" applyFont="1" applyFill="1" applyAlignment="1">
      <alignment/>
    </xf>
    <xf numFmtId="0" fontId="56" fillId="24" borderId="27" xfId="0" applyFont="1" applyFill="1" applyBorder="1" applyAlignment="1">
      <alignment/>
    </xf>
    <xf numFmtId="0" fontId="56" fillId="24" borderId="0" xfId="0" applyFont="1" applyFill="1" applyBorder="1" applyAlignment="1">
      <alignment/>
    </xf>
    <xf numFmtId="0" fontId="57" fillId="24" borderId="24" xfId="0" applyFont="1" applyFill="1" applyBorder="1" applyAlignment="1">
      <alignment horizontal="right"/>
    </xf>
    <xf numFmtId="0" fontId="56" fillId="24" borderId="24" xfId="0" applyFont="1" applyFill="1" applyBorder="1" applyAlignment="1">
      <alignment/>
    </xf>
    <xf numFmtId="0" fontId="58" fillId="24" borderId="27" xfId="0" applyFont="1" applyFill="1" applyBorder="1" applyAlignment="1">
      <alignment horizontal="centerContinuous"/>
    </xf>
    <xf numFmtId="0" fontId="56" fillId="24" borderId="0" xfId="0" applyFont="1" applyFill="1" applyBorder="1" applyAlignment="1">
      <alignment horizontal="centerContinuous"/>
    </xf>
    <xf numFmtId="0" fontId="56" fillId="24" borderId="24" xfId="0" applyFont="1" applyFill="1" applyBorder="1" applyAlignment="1">
      <alignment horizontal="centerContinuous"/>
    </xf>
    <xf numFmtId="0" fontId="56" fillId="24" borderId="27" xfId="0" applyFont="1" applyFill="1" applyBorder="1" applyAlignment="1">
      <alignment/>
    </xf>
    <xf numFmtId="0" fontId="56" fillId="24" borderId="0" xfId="0" applyFont="1" applyFill="1" applyBorder="1" applyAlignment="1">
      <alignment/>
    </xf>
    <xf numFmtId="0" fontId="56" fillId="24" borderId="24" xfId="0" applyFont="1" applyFill="1" applyBorder="1" applyAlignment="1">
      <alignment/>
    </xf>
    <xf numFmtId="0" fontId="59" fillId="24" borderId="27" xfId="0" applyFont="1" applyFill="1" applyBorder="1" applyAlignment="1">
      <alignment horizontal="centerContinuous"/>
    </xf>
    <xf numFmtId="0" fontId="60" fillId="24" borderId="27" xfId="0" applyFont="1" applyFill="1" applyBorder="1" applyAlignment="1">
      <alignment horizontal="centerContinuous"/>
    </xf>
    <xf numFmtId="0" fontId="61" fillId="24" borderId="27" xfId="0" applyFont="1" applyFill="1" applyBorder="1" applyAlignment="1">
      <alignment horizontal="centerContinuous"/>
    </xf>
    <xf numFmtId="0" fontId="56" fillId="24" borderId="27" xfId="0" applyFont="1" applyFill="1" applyBorder="1" applyAlignment="1">
      <alignment horizontal="centerContinuous"/>
    </xf>
    <xf numFmtId="0" fontId="62" fillId="24" borderId="27" xfId="0" applyFont="1" applyFill="1" applyBorder="1" applyAlignment="1">
      <alignment horizontal="centerContinuous"/>
    </xf>
    <xf numFmtId="0" fontId="56" fillId="24" borderId="21" xfId="0" applyFont="1" applyFill="1" applyBorder="1" applyAlignment="1">
      <alignment/>
    </xf>
    <xf numFmtId="0" fontId="56" fillId="24" borderId="22" xfId="0" applyFont="1" applyFill="1" applyBorder="1" applyAlignment="1">
      <alignment/>
    </xf>
    <xf numFmtId="0" fontId="56" fillId="24" borderId="25" xfId="0" applyFont="1" applyFill="1" applyBorder="1" applyAlignment="1">
      <alignment/>
    </xf>
    <xf numFmtId="0" fontId="42" fillId="0" borderId="20" xfId="63" applyFont="1" applyFill="1" applyBorder="1" applyAlignment="1">
      <alignment vertical="center"/>
      <protection/>
    </xf>
    <xf numFmtId="0" fontId="40" fillId="0" borderId="27" xfId="63" applyFont="1" applyFill="1" applyBorder="1" applyAlignment="1">
      <alignment horizontal="distributed" vertical="center"/>
      <protection/>
    </xf>
    <xf numFmtId="0" fontId="40" fillId="0" borderId="0" xfId="63" applyFont="1" applyFill="1" applyBorder="1">
      <alignment vertical="center"/>
      <protection/>
    </xf>
    <xf numFmtId="0" fontId="40" fillId="0" borderId="0" xfId="63" applyFont="1" applyFill="1" applyBorder="1" applyAlignment="1">
      <alignment vertical="center" wrapText="1"/>
      <protection/>
    </xf>
    <xf numFmtId="0" fontId="44" fillId="21" borderId="18" xfId="63" applyFont="1" applyFill="1" applyBorder="1" applyAlignment="1" applyProtection="1">
      <alignment horizontal="center" vertical="center"/>
      <protection locked="0"/>
    </xf>
    <xf numFmtId="0" fontId="44" fillId="10" borderId="18" xfId="63" applyFont="1" applyFill="1" applyBorder="1" applyAlignment="1" applyProtection="1">
      <alignment horizontal="center" vertical="center"/>
      <protection locked="0"/>
    </xf>
    <xf numFmtId="0" fontId="44" fillId="5" borderId="18" xfId="63" applyNumberFormat="1" applyFont="1" applyFill="1" applyBorder="1" applyAlignment="1" applyProtection="1">
      <alignment horizontal="center" vertical="center"/>
      <protection locked="0"/>
    </xf>
    <xf numFmtId="0" fontId="26" fillId="0" borderId="0" xfId="0" applyFont="1" applyBorder="1" applyAlignment="1" applyProtection="1">
      <alignment vertical="center"/>
      <protection locked="0"/>
    </xf>
    <xf numFmtId="0" fontId="26" fillId="0" borderId="0" xfId="0" applyFont="1" applyBorder="1" applyAlignment="1" applyProtection="1">
      <alignment vertical="center" shrinkToFit="1"/>
      <protection locked="0"/>
    </xf>
    <xf numFmtId="0" fontId="26" fillId="0" borderId="0" xfId="0" applyFont="1" applyFill="1" applyBorder="1" applyAlignment="1" applyProtection="1">
      <alignment vertical="center" shrinkToFit="1"/>
      <protection locked="0"/>
    </xf>
    <xf numFmtId="0" fontId="27" fillId="0" borderId="10" xfId="0" applyFont="1" applyBorder="1" applyAlignment="1" applyProtection="1">
      <alignment vertical="center"/>
      <protection locked="0"/>
    </xf>
    <xf numFmtId="0" fontId="27" fillId="0" borderId="11" xfId="0" applyFont="1" applyBorder="1" applyAlignment="1" applyProtection="1">
      <alignment vertical="center"/>
      <protection locked="0"/>
    </xf>
    <xf numFmtId="0" fontId="27" fillId="0" borderId="16" xfId="0" applyFont="1" applyBorder="1" applyAlignment="1" applyProtection="1">
      <alignment vertical="center"/>
      <protection locked="0"/>
    </xf>
    <xf numFmtId="0" fontId="27" fillId="0" borderId="17" xfId="0" applyFont="1" applyBorder="1" applyAlignment="1" applyProtection="1">
      <alignment vertical="center"/>
      <protection locked="0"/>
    </xf>
    <xf numFmtId="0" fontId="27" fillId="8" borderId="10" xfId="0" applyFont="1" applyFill="1" applyBorder="1" applyAlignment="1" applyProtection="1">
      <alignment vertical="center"/>
      <protection locked="0"/>
    </xf>
    <xf numFmtId="0" fontId="27" fillId="8" borderId="11" xfId="0" applyFont="1" applyFill="1" applyBorder="1" applyAlignment="1" applyProtection="1">
      <alignment vertical="center"/>
      <protection locked="0"/>
    </xf>
    <xf numFmtId="0" fontId="27" fillId="8" borderId="12" xfId="0" applyFont="1" applyFill="1" applyBorder="1" applyAlignment="1" applyProtection="1">
      <alignment vertical="center"/>
      <protection locked="0"/>
    </xf>
    <xf numFmtId="0" fontId="27" fillId="8" borderId="13" xfId="0" applyFont="1" applyFill="1" applyBorder="1" applyAlignment="1" applyProtection="1">
      <alignment vertical="center"/>
      <protection locked="0"/>
    </xf>
    <xf numFmtId="0" fontId="27" fillId="8" borderId="0" xfId="0" applyFont="1" applyFill="1" applyBorder="1" applyAlignment="1" applyProtection="1">
      <alignment vertical="center"/>
      <protection locked="0"/>
    </xf>
    <xf numFmtId="0" fontId="27" fillId="8" borderId="14" xfId="0" applyFont="1" applyFill="1" applyBorder="1" applyAlignment="1" applyProtection="1">
      <alignment vertical="center"/>
      <protection locked="0"/>
    </xf>
    <xf numFmtId="0" fontId="27" fillId="8" borderId="15" xfId="0" applyFont="1" applyFill="1" applyBorder="1" applyAlignment="1" applyProtection="1">
      <alignment vertical="center"/>
      <protection locked="0"/>
    </xf>
    <xf numFmtId="0" fontId="27" fillId="8" borderId="16" xfId="0" applyFont="1" applyFill="1" applyBorder="1" applyAlignment="1" applyProtection="1">
      <alignment vertical="center"/>
      <protection locked="0"/>
    </xf>
    <xf numFmtId="0" fontId="27" fillId="8" borderId="17" xfId="0" applyFont="1" applyFill="1" applyBorder="1" applyAlignment="1" applyProtection="1">
      <alignment vertical="center"/>
      <protection locked="0"/>
    </xf>
    <xf numFmtId="0" fontId="27" fillId="0" borderId="15" xfId="0" applyFont="1" applyBorder="1" applyAlignment="1" applyProtection="1">
      <alignment horizontal="right" vertical="center" shrinkToFit="1"/>
      <protection locked="0"/>
    </xf>
    <xf numFmtId="0" fontId="27" fillId="0" borderId="16" xfId="0" applyFont="1" applyBorder="1" applyAlignment="1" applyProtection="1">
      <alignment vertical="center" shrinkToFit="1"/>
      <protection locked="0"/>
    </xf>
    <xf numFmtId="0" fontId="27" fillId="0" borderId="17" xfId="0" applyFont="1" applyBorder="1" applyAlignment="1" applyProtection="1">
      <alignment horizontal="left" vertical="center" shrinkToFit="1"/>
      <protection locked="0"/>
    </xf>
    <xf numFmtId="0" fontId="26" fillId="0" borderId="10" xfId="0" applyFont="1" applyFill="1" applyBorder="1" applyAlignment="1" applyProtection="1">
      <alignment vertical="center"/>
      <protection locked="0"/>
    </xf>
    <xf numFmtId="0" fontId="26" fillId="0" borderId="11" xfId="0" applyFont="1" applyFill="1" applyBorder="1" applyAlignment="1" applyProtection="1">
      <alignment vertical="center"/>
      <protection locked="0"/>
    </xf>
    <xf numFmtId="0" fontId="26" fillId="0" borderId="12" xfId="0" applyFont="1" applyFill="1" applyBorder="1" applyAlignment="1" applyProtection="1">
      <alignment vertical="center"/>
      <protection locked="0"/>
    </xf>
    <xf numFmtId="0" fontId="27" fillId="0" borderId="0" xfId="0" applyFont="1" applyBorder="1" applyAlignment="1" applyProtection="1">
      <alignment vertical="center"/>
      <protection locked="0"/>
    </xf>
    <xf numFmtId="0" fontId="26" fillId="0" borderId="0" xfId="0" applyFont="1" applyFill="1" applyBorder="1" applyAlignment="1" applyProtection="1">
      <alignment vertical="center"/>
      <protection locked="0"/>
    </xf>
    <xf numFmtId="0" fontId="27" fillId="0" borderId="0" xfId="0" applyFont="1" applyBorder="1" applyAlignment="1" applyProtection="1">
      <alignment vertical="center" shrinkToFit="1"/>
      <protection locked="0"/>
    </xf>
    <xf numFmtId="0" fontId="38" fillId="0" borderId="18" xfId="62" applyFont="1" applyFill="1" applyBorder="1" applyAlignment="1" applyProtection="1">
      <alignment horizontal="center" vertical="center" wrapText="1"/>
      <protection locked="0"/>
    </xf>
    <xf numFmtId="0" fontId="35" fillId="0" borderId="0" xfId="62" applyFont="1" applyProtection="1">
      <alignment/>
      <protection locked="0"/>
    </xf>
    <xf numFmtId="0" fontId="49" fillId="0" borderId="18" xfId="64" applyFont="1" applyBorder="1">
      <alignment vertical="center"/>
      <protection/>
    </xf>
    <xf numFmtId="193" fontId="30" fillId="0" borderId="0" xfId="63" applyNumberFormat="1" applyFont="1" applyFill="1" applyAlignment="1">
      <alignment vertical="center"/>
      <protection/>
    </xf>
    <xf numFmtId="193" fontId="30" fillId="0" borderId="0" xfId="63" applyNumberFormat="1" applyFont="1" applyFill="1" applyAlignment="1">
      <alignment vertical="center" shrinkToFit="1"/>
      <protection/>
    </xf>
    <xf numFmtId="0" fontId="26" fillId="0" borderId="0" xfId="0" applyFont="1" applyFill="1" applyBorder="1" applyAlignment="1">
      <alignment horizontal="center" vertical="center" shrinkToFit="1"/>
    </xf>
    <xf numFmtId="0" fontId="26" fillId="0" borderId="0" xfId="0" applyFont="1" applyFill="1" applyBorder="1" applyAlignment="1">
      <alignment vertical="center" shrinkToFit="1"/>
    </xf>
    <xf numFmtId="193" fontId="27" fillId="0" borderId="0" xfId="0" applyNumberFormat="1" applyFont="1" applyFill="1" applyBorder="1" applyAlignment="1">
      <alignment vertical="top" wrapText="1"/>
    </xf>
    <xf numFmtId="0" fontId="30" fillId="0" borderId="0" xfId="63" applyFont="1" applyFill="1" applyAlignment="1">
      <alignment vertical="center" shrinkToFit="1"/>
      <protection/>
    </xf>
    <xf numFmtId="0" fontId="30" fillId="0" borderId="0" xfId="63" applyFont="1" applyFill="1" applyBorder="1" applyAlignment="1">
      <alignment horizontal="left" vertical="center"/>
      <protection/>
    </xf>
    <xf numFmtId="0" fontId="30" fillId="0" borderId="0" xfId="63" applyFont="1" applyFill="1" applyAlignment="1">
      <alignment horizontal="left" vertical="center"/>
      <protection/>
    </xf>
    <xf numFmtId="0" fontId="33" fillId="0" borderId="0" xfId="63" applyFont="1" applyFill="1" applyAlignment="1">
      <alignment horizontal="left" vertical="center"/>
      <protection/>
    </xf>
    <xf numFmtId="0" fontId="30" fillId="0" borderId="0" xfId="63" applyFont="1" applyFill="1">
      <alignment vertical="center"/>
      <protection/>
    </xf>
    <xf numFmtId="0" fontId="30" fillId="0" borderId="0" xfId="63" applyFont="1" applyFill="1" applyAlignment="1">
      <alignment horizontal="center" vertical="center"/>
      <protection/>
    </xf>
    <xf numFmtId="0" fontId="27" fillId="0" borderId="0" xfId="63" applyFont="1" applyFill="1" applyAlignment="1">
      <alignment vertical="center"/>
      <protection/>
    </xf>
    <xf numFmtId="0" fontId="33" fillId="0" borderId="0" xfId="63" applyFont="1" applyFill="1">
      <alignment vertical="center"/>
      <protection/>
    </xf>
    <xf numFmtId="0" fontId="30" fillId="0" borderId="0" xfId="63" applyFont="1" applyFill="1" applyAlignment="1">
      <alignment vertical="center"/>
      <protection/>
    </xf>
    <xf numFmtId="0" fontId="27" fillId="0" borderId="0" xfId="0" applyFont="1" applyFill="1" applyBorder="1" applyAlignment="1">
      <alignment vertical="top" wrapText="1"/>
    </xf>
    <xf numFmtId="0" fontId="27" fillId="0" borderId="0" xfId="0" applyFont="1" applyFill="1" applyBorder="1" applyAlignment="1">
      <alignment horizontal="center" vertical="center" shrinkToFit="1"/>
    </xf>
    <xf numFmtId="0" fontId="27" fillId="0" borderId="0" xfId="0" applyFont="1" applyFill="1" applyBorder="1" applyAlignment="1">
      <alignment vertical="top"/>
    </xf>
    <xf numFmtId="0" fontId="26" fillId="0" borderId="0" xfId="0" applyFont="1" applyBorder="1" applyAlignment="1">
      <alignment vertical="top" wrapText="1"/>
    </xf>
    <xf numFmtId="0" fontId="26" fillId="0" borderId="0" xfId="0" applyFont="1" applyBorder="1" applyAlignment="1">
      <alignment horizontal="center" vertical="center"/>
    </xf>
    <xf numFmtId="0" fontId="27" fillId="24" borderId="13" xfId="0" applyFont="1" applyFill="1" applyBorder="1" applyAlignment="1" applyProtection="1">
      <alignment vertical="center"/>
      <protection locked="0"/>
    </xf>
    <xf numFmtId="0" fontId="27" fillId="24" borderId="0" xfId="0" applyFont="1" applyFill="1" applyBorder="1" applyAlignment="1" applyProtection="1">
      <alignment vertical="center"/>
      <protection locked="0"/>
    </xf>
    <xf numFmtId="0" fontId="27" fillId="24" borderId="14" xfId="0" applyFont="1" applyFill="1" applyBorder="1" applyAlignment="1" applyProtection="1">
      <alignment vertical="center"/>
      <protection locked="0"/>
    </xf>
    <xf numFmtId="0" fontId="27" fillId="24" borderId="16" xfId="0" applyFont="1" applyFill="1" applyBorder="1" applyAlignment="1" applyProtection="1">
      <alignment vertical="center" shrinkToFit="1"/>
      <protection locked="0"/>
    </xf>
    <xf numFmtId="0" fontId="26" fillId="0" borderId="0" xfId="0" applyFont="1" applyBorder="1" applyAlignment="1">
      <alignment horizontal="center" vertical="top" shrinkToFit="1"/>
    </xf>
    <xf numFmtId="0" fontId="27" fillId="24" borderId="10" xfId="0" applyFont="1" applyFill="1" applyBorder="1" applyAlignment="1" applyProtection="1">
      <alignment vertical="center"/>
      <protection locked="0"/>
    </xf>
    <xf numFmtId="0" fontId="27" fillId="24" borderId="11" xfId="0" applyFont="1" applyFill="1" applyBorder="1" applyAlignment="1" applyProtection="1">
      <alignment vertical="center"/>
      <protection locked="0"/>
    </xf>
    <xf numFmtId="0" fontId="27" fillId="24" borderId="16" xfId="0" applyFont="1" applyFill="1" applyBorder="1" applyAlignment="1" applyProtection="1">
      <alignment vertical="center"/>
      <protection locked="0"/>
    </xf>
    <xf numFmtId="0" fontId="27" fillId="24" borderId="17" xfId="0" applyFont="1" applyFill="1" applyBorder="1" applyAlignment="1" applyProtection="1">
      <alignment vertical="center"/>
      <protection locked="0"/>
    </xf>
    <xf numFmtId="0" fontId="27" fillId="24" borderId="12" xfId="0" applyFont="1" applyFill="1" applyBorder="1" applyAlignment="1" applyProtection="1">
      <alignment vertical="center"/>
      <protection locked="0"/>
    </xf>
    <xf numFmtId="0" fontId="27" fillId="24" borderId="15" xfId="0" applyFont="1" applyFill="1" applyBorder="1" applyAlignment="1" applyProtection="1">
      <alignment vertical="center"/>
      <protection locked="0"/>
    </xf>
    <xf numFmtId="0" fontId="27" fillId="24" borderId="15" xfId="0" applyFont="1" applyFill="1" applyBorder="1" applyAlignment="1" applyProtection="1">
      <alignment horizontal="right" vertical="center" shrinkToFit="1"/>
      <protection locked="0"/>
    </xf>
    <xf numFmtId="0" fontId="27" fillId="24" borderId="17" xfId="0" applyFont="1" applyFill="1" applyBorder="1" applyAlignment="1" applyProtection="1">
      <alignment horizontal="left" vertical="center" shrinkToFit="1"/>
      <protection locked="0"/>
    </xf>
    <xf numFmtId="0" fontId="36" fillId="4" borderId="18" xfId="62" applyFont="1" applyFill="1" applyBorder="1" applyAlignment="1">
      <alignment horizontal="center" vertical="center" wrapText="1"/>
      <protection/>
    </xf>
    <xf numFmtId="0" fontId="26" fillId="0" borderId="0" xfId="0" applyFont="1" applyBorder="1" applyAlignment="1">
      <alignment vertical="top" shrinkToFit="1"/>
    </xf>
    <xf numFmtId="193" fontId="26" fillId="0" borderId="0" xfId="0" applyNumberFormat="1" applyFont="1" applyBorder="1" applyAlignment="1">
      <alignment vertical="top" wrapText="1" shrinkToFit="1"/>
    </xf>
    <xf numFmtId="0" fontId="26" fillId="0" borderId="0" xfId="0" applyFont="1" applyBorder="1" applyAlignment="1" applyProtection="1">
      <alignment vertical="top" wrapText="1"/>
      <protection/>
    </xf>
    <xf numFmtId="0" fontId="64" fillId="4" borderId="18" xfId="43" applyFont="1" applyFill="1" applyBorder="1" applyAlignment="1" applyProtection="1">
      <alignment horizontal="left" vertical="center" wrapText="1"/>
      <protection locked="0"/>
    </xf>
    <xf numFmtId="0" fontId="64" fillId="4" borderId="18" xfId="43" applyFont="1" applyFill="1" applyBorder="1" applyAlignment="1" applyProtection="1">
      <alignment vertical="center" wrapText="1"/>
      <protection locked="0"/>
    </xf>
    <xf numFmtId="0" fontId="36" fillId="24" borderId="18" xfId="62" applyFont="1" applyFill="1" applyBorder="1" applyAlignment="1">
      <alignment vertical="center" wrapText="1"/>
      <protection/>
    </xf>
    <xf numFmtId="0" fontId="39" fillId="0" borderId="18" xfId="62" applyFont="1" applyFill="1" applyBorder="1" applyAlignment="1" applyProtection="1">
      <alignment horizontal="left" vertical="center" wrapText="1"/>
      <protection locked="0"/>
    </xf>
    <xf numFmtId="0" fontId="39" fillId="0" borderId="18" xfId="62" applyFont="1" applyFill="1" applyBorder="1" applyAlignment="1" applyProtection="1">
      <alignment vertical="center" wrapText="1"/>
      <protection locked="0"/>
    </xf>
    <xf numFmtId="0" fontId="36" fillId="0" borderId="18" xfId="62" applyFont="1" applyFill="1" applyBorder="1" applyAlignment="1">
      <alignment vertical="center" wrapText="1"/>
      <protection/>
    </xf>
    <xf numFmtId="0" fontId="36" fillId="0" borderId="18" xfId="62" applyNumberFormat="1" applyFont="1" applyFill="1" applyBorder="1" applyAlignment="1">
      <alignment horizontal="center" vertical="center"/>
      <protection/>
    </xf>
    <xf numFmtId="0" fontId="36" fillId="0" borderId="18" xfId="62" applyFont="1" applyFill="1" applyBorder="1" applyAlignment="1">
      <alignment vertical="center"/>
      <protection/>
    </xf>
    <xf numFmtId="0" fontId="36" fillId="0" borderId="18" xfId="62" applyFont="1" applyFill="1" applyBorder="1" applyAlignment="1">
      <alignment horizontal="center" vertical="center"/>
      <protection/>
    </xf>
    <xf numFmtId="0" fontId="42" fillId="0" borderId="18" xfId="62" applyFont="1" applyFill="1" applyBorder="1" applyAlignment="1">
      <alignment horizontal="center" vertical="center" wrapText="1"/>
      <protection/>
    </xf>
    <xf numFmtId="0" fontId="28" fillId="0" borderId="18" xfId="62" applyFont="1" applyFill="1" applyBorder="1" applyAlignment="1">
      <alignment horizontal="center" vertical="center" wrapText="1"/>
      <protection/>
    </xf>
    <xf numFmtId="0" fontId="36" fillId="0" borderId="18" xfId="62" applyFont="1" applyFill="1" applyBorder="1" applyAlignment="1">
      <alignment horizontal="center" vertical="center" wrapText="1"/>
      <protection/>
    </xf>
    <xf numFmtId="0" fontId="26" fillId="0" borderId="16" xfId="0" applyFont="1" applyBorder="1" applyAlignment="1">
      <alignment horizontal="center" vertical="center"/>
    </xf>
    <xf numFmtId="0" fontId="26" fillId="0" borderId="0" xfId="0" applyFont="1" applyFill="1" applyBorder="1" applyAlignment="1">
      <alignment vertical="center" wrapText="1"/>
    </xf>
    <xf numFmtId="0" fontId="26" fillId="0" borderId="0" xfId="0" applyFont="1" applyFill="1" applyBorder="1" applyAlignment="1">
      <alignment horizontal="center" vertical="center"/>
    </xf>
    <xf numFmtId="0" fontId="26" fillId="0" borderId="16" xfId="0" applyFont="1" applyBorder="1" applyAlignment="1">
      <alignment vertical="center" shrinkToFit="1"/>
    </xf>
    <xf numFmtId="0" fontId="25" fillId="0" borderId="0" xfId="0" applyFont="1" applyFill="1" applyBorder="1" applyAlignment="1">
      <alignment horizontal="center" vertical="center"/>
    </xf>
    <xf numFmtId="0" fontId="26" fillId="0" borderId="0" xfId="0" applyFont="1" applyBorder="1" applyAlignment="1" quotePrefix="1">
      <alignment horizontal="center" vertical="center"/>
    </xf>
    <xf numFmtId="0" fontId="42" fillId="21" borderId="18" xfId="62" applyFont="1" applyFill="1" applyBorder="1" applyAlignment="1">
      <alignment horizontal="center" vertical="center" wrapText="1"/>
      <protection/>
    </xf>
    <xf numFmtId="0" fontId="36" fillId="0" borderId="18" xfId="62" applyFont="1" applyFill="1" applyBorder="1" applyAlignment="1">
      <alignment vertical="top" wrapText="1"/>
      <protection/>
    </xf>
    <xf numFmtId="0" fontId="0" fillId="0" borderId="0" xfId="0" applyFill="1" applyAlignment="1">
      <alignment vertical="center" wrapText="1"/>
    </xf>
    <xf numFmtId="0" fontId="26" fillId="0" borderId="0" xfId="0" applyFont="1" applyBorder="1" applyAlignment="1">
      <alignment horizontal="left" vertical="center" shrinkToFit="1"/>
    </xf>
    <xf numFmtId="0" fontId="0" fillId="0" borderId="0" xfId="0" applyAlignment="1">
      <alignment horizontal="left" vertical="center" shrinkToFit="1"/>
    </xf>
    <xf numFmtId="0" fontId="0" fillId="0" borderId="0" xfId="0" applyAlignment="1">
      <alignment horizontal="center" vertical="center"/>
    </xf>
    <xf numFmtId="193" fontId="26" fillId="0" borderId="0" xfId="0" applyNumberFormat="1" applyFont="1" applyBorder="1" applyAlignment="1">
      <alignment vertical="top"/>
    </xf>
    <xf numFmtId="0" fontId="0" fillId="0" borderId="0" xfId="0" applyAlignment="1">
      <alignment vertical="center" wrapText="1"/>
    </xf>
    <xf numFmtId="0" fontId="0" fillId="0" borderId="0" xfId="0" applyAlignment="1">
      <alignment vertical="center"/>
    </xf>
    <xf numFmtId="0" fontId="26" fillId="0" borderId="0" xfId="0" applyFont="1" applyFill="1" applyBorder="1" applyAlignment="1" applyProtection="1">
      <alignment horizontal="center" vertical="center"/>
      <protection locked="0"/>
    </xf>
    <xf numFmtId="0" fontId="26" fillId="0" borderId="0" xfId="0" applyFont="1" applyFill="1" applyBorder="1" applyAlignment="1" applyProtection="1">
      <alignment vertical="center" wrapText="1"/>
      <protection locked="0"/>
    </xf>
    <xf numFmtId="0" fontId="26" fillId="0" borderId="0" xfId="0" applyFont="1" applyFill="1" applyBorder="1" applyAlignment="1">
      <alignment horizontal="left" vertical="center" shrinkToFit="1"/>
    </xf>
    <xf numFmtId="0" fontId="26" fillId="0" borderId="0" xfId="0" applyFont="1" applyFill="1" applyBorder="1" applyAlignment="1" quotePrefix="1">
      <alignment horizontal="center" vertical="center"/>
    </xf>
    <xf numFmtId="0" fontId="0" fillId="0" borderId="0" xfId="0" applyFill="1" applyAlignment="1">
      <alignment horizontal="center" vertical="center"/>
    </xf>
    <xf numFmtId="0" fontId="27" fillId="0" borderId="0" xfId="0" applyFont="1" applyFill="1" applyBorder="1" applyAlignment="1">
      <alignment horizontal="center"/>
    </xf>
    <xf numFmtId="0" fontId="27" fillId="0" borderId="0" xfId="0" applyFont="1" applyFill="1" applyBorder="1" applyAlignment="1" applyProtection="1">
      <alignment horizontal="center"/>
      <protection locked="0"/>
    </xf>
    <xf numFmtId="195" fontId="26" fillId="0" borderId="11" xfId="0" applyNumberFormat="1" applyFont="1" applyFill="1" applyBorder="1" applyAlignment="1" applyProtection="1">
      <alignment horizontal="left" vertical="center"/>
      <protection locked="0"/>
    </xf>
    <xf numFmtId="195" fontId="26" fillId="0" borderId="0" xfId="0" applyNumberFormat="1" applyFont="1" applyFill="1" applyBorder="1" applyAlignment="1" applyProtection="1">
      <alignment horizontal="left" vertical="center"/>
      <protection locked="0"/>
    </xf>
    <xf numFmtId="195" fontId="26" fillId="0" borderId="16" xfId="0" applyNumberFormat="1" applyFont="1" applyFill="1" applyBorder="1" applyAlignment="1" applyProtection="1">
      <alignment horizontal="left" vertical="center"/>
      <protection locked="0"/>
    </xf>
    <xf numFmtId="0" fontId="26" fillId="0" borderId="0" xfId="0" applyFont="1" applyFill="1" applyBorder="1" applyAlignment="1" applyProtection="1">
      <alignment horizontal="center" vertical="center" shrinkToFit="1"/>
      <protection locked="0"/>
    </xf>
    <xf numFmtId="195" fontId="26" fillId="24" borderId="0" xfId="0" applyNumberFormat="1" applyFont="1" applyFill="1" applyBorder="1" applyAlignment="1" applyProtection="1">
      <alignment horizontal="right" vertical="center"/>
      <protection locked="0"/>
    </xf>
    <xf numFmtId="0" fontId="26" fillId="0" borderId="0" xfId="0" applyFont="1" applyFill="1" applyBorder="1" applyAlignment="1">
      <alignment horizontal="left" vertical="top" wrapText="1" indent="1"/>
    </xf>
    <xf numFmtId="0" fontId="26" fillId="0" borderId="0" xfId="0" applyFont="1" applyFill="1" applyBorder="1" applyAlignment="1">
      <alignment horizontal="left" vertical="center" indent="1" shrinkToFit="1"/>
    </xf>
    <xf numFmtId="0" fontId="27" fillId="24" borderId="0" xfId="0" applyFont="1" applyFill="1" applyBorder="1" applyAlignment="1" applyProtection="1">
      <alignment horizontal="center" vertical="center"/>
      <protection locked="0"/>
    </xf>
    <xf numFmtId="0" fontId="27" fillId="24" borderId="14" xfId="0" applyFont="1" applyFill="1" applyBorder="1" applyAlignment="1" applyProtection="1">
      <alignment horizontal="center" vertical="center"/>
      <protection locked="0"/>
    </xf>
    <xf numFmtId="0" fontId="27" fillId="0" borderId="10" xfId="0" applyFont="1" applyBorder="1" applyAlignment="1">
      <alignment vertical="center"/>
    </xf>
    <xf numFmtId="0" fontId="27" fillId="0" borderId="15" xfId="0" applyFont="1" applyBorder="1" applyAlignment="1">
      <alignment vertical="center"/>
    </xf>
    <xf numFmtId="0" fontId="26" fillId="0" borderId="0" xfId="0" applyFont="1" applyBorder="1" applyAlignment="1">
      <alignment horizontal="center" vertical="top"/>
    </xf>
    <xf numFmtId="0" fontId="26" fillId="0" borderId="0" xfId="0" applyFont="1" applyBorder="1" applyAlignment="1">
      <alignment horizontal="distributed" vertical="top"/>
    </xf>
    <xf numFmtId="0" fontId="27" fillId="0" borderId="13" xfId="0" applyFont="1" applyBorder="1" applyAlignment="1" applyProtection="1">
      <alignment vertical="center"/>
      <protection locked="0"/>
    </xf>
    <xf numFmtId="0" fontId="27" fillId="0" borderId="0" xfId="0" applyFont="1" applyBorder="1" applyAlignment="1" applyProtection="1">
      <alignment horizontal="center" vertical="center"/>
      <protection locked="0"/>
    </xf>
    <xf numFmtId="0" fontId="27" fillId="0" borderId="14" xfId="0" applyFont="1" applyBorder="1" applyAlignment="1" applyProtection="1">
      <alignment horizontal="center" vertical="center"/>
      <protection locked="0"/>
    </xf>
    <xf numFmtId="0" fontId="27" fillId="0" borderId="13" xfId="0" applyFont="1" applyBorder="1" applyAlignment="1" applyProtection="1">
      <alignment horizontal="right" vertical="center"/>
      <protection locked="0"/>
    </xf>
    <xf numFmtId="0" fontId="27" fillId="0" borderId="0" xfId="0" applyFont="1" applyBorder="1" applyAlignment="1" applyProtection="1">
      <alignment horizontal="right" vertical="center"/>
      <protection locked="0"/>
    </xf>
    <xf numFmtId="0" fontId="27" fillId="0" borderId="14" xfId="0" applyFont="1" applyBorder="1" applyAlignment="1" applyProtection="1">
      <alignment horizontal="right" vertical="center"/>
      <protection locked="0"/>
    </xf>
    <xf numFmtId="0" fontId="27" fillId="24" borderId="13" xfId="0" applyFont="1" applyFill="1" applyBorder="1" applyAlignment="1" applyProtection="1">
      <alignment horizontal="right" vertical="center"/>
      <protection locked="0"/>
    </xf>
    <xf numFmtId="0" fontId="27" fillId="24" borderId="0" xfId="0" applyFont="1" applyFill="1" applyBorder="1" applyAlignment="1" applyProtection="1">
      <alignment horizontal="right" vertical="center"/>
      <protection locked="0"/>
    </xf>
    <xf numFmtId="0" fontId="27" fillId="24" borderId="14" xfId="0" applyFont="1" applyFill="1" applyBorder="1" applyAlignment="1" applyProtection="1">
      <alignment horizontal="right" vertical="center"/>
      <protection locked="0"/>
    </xf>
    <xf numFmtId="0" fontId="26" fillId="0" borderId="0" xfId="0" applyFont="1" applyBorder="1" applyAlignment="1">
      <alignment horizontal="distributed" vertical="center" shrinkToFit="1"/>
    </xf>
    <xf numFmtId="0" fontId="26" fillId="0" borderId="0" xfId="0" applyFont="1" applyFill="1" applyAlignment="1">
      <alignment vertical="center" shrinkToFit="1"/>
    </xf>
    <xf numFmtId="0" fontId="26" fillId="0" borderId="0" xfId="0" applyFont="1" applyFill="1" applyAlignment="1" applyProtection="1">
      <alignment vertical="center"/>
      <protection locked="0"/>
    </xf>
    <xf numFmtId="0" fontId="26" fillId="0" borderId="0" xfId="0" applyFont="1" applyFill="1" applyAlignment="1" applyProtection="1">
      <alignment horizontal="center" vertical="center" shrinkToFit="1"/>
      <protection locked="0"/>
    </xf>
    <xf numFmtId="0" fontId="26" fillId="0" borderId="0" xfId="0" applyFont="1" applyFill="1" applyAlignment="1">
      <alignment horizontal="center" vertical="center" shrinkToFit="1"/>
    </xf>
    <xf numFmtId="0" fontId="26" fillId="0" borderId="0" xfId="0" applyFont="1" applyFill="1" applyAlignment="1">
      <alignment vertical="center"/>
    </xf>
    <xf numFmtId="0" fontId="26" fillId="0" borderId="0" xfId="0" applyFont="1" applyBorder="1" applyAlignment="1" applyProtection="1">
      <alignment vertical="center" wrapText="1"/>
      <protection/>
    </xf>
    <xf numFmtId="0" fontId="26" fillId="0" borderId="0" xfId="0" applyFont="1" applyBorder="1" applyAlignment="1" applyProtection="1">
      <alignment vertical="center"/>
      <protection/>
    </xf>
    <xf numFmtId="0" fontId="76" fillId="21" borderId="18" xfId="62" applyFont="1" applyFill="1" applyBorder="1" applyAlignment="1">
      <alignment vertical="center" wrapText="1"/>
      <protection/>
    </xf>
    <xf numFmtId="0" fontId="40" fillId="0" borderId="18" xfId="62" applyFont="1" applyFill="1" applyBorder="1" applyAlignment="1" applyProtection="1">
      <alignment vertical="center" wrapText="1"/>
      <protection locked="0"/>
    </xf>
    <xf numFmtId="0" fontId="77" fillId="0" borderId="18" xfId="62" applyFont="1" applyFill="1" applyBorder="1" applyAlignment="1">
      <alignment vertical="top" wrapText="1"/>
      <protection/>
    </xf>
    <xf numFmtId="0" fontId="76" fillId="0" borderId="18" xfId="62" applyFont="1" applyFill="1" applyBorder="1" applyAlignment="1">
      <alignment vertical="center" wrapText="1"/>
      <protection/>
    </xf>
    <xf numFmtId="0" fontId="76" fillId="0" borderId="18" xfId="62" applyFont="1" applyFill="1" applyBorder="1" applyAlignment="1">
      <alignment vertical="top" wrapText="1"/>
      <protection/>
    </xf>
    <xf numFmtId="0" fontId="76" fillId="4" borderId="18" xfId="62" applyFont="1" applyFill="1" applyBorder="1" applyAlignment="1">
      <alignment vertical="center" wrapText="1"/>
      <protection/>
    </xf>
    <xf numFmtId="0" fontId="77" fillId="21" borderId="18" xfId="62" applyFont="1" applyFill="1" applyBorder="1" applyAlignment="1">
      <alignment horizontal="center" vertical="center" wrapText="1"/>
      <protection/>
    </xf>
    <xf numFmtId="0" fontId="76" fillId="24" borderId="18" xfId="62" applyFont="1" applyFill="1" applyBorder="1" applyAlignment="1">
      <alignment vertical="center" wrapText="1"/>
      <protection/>
    </xf>
    <xf numFmtId="0" fontId="78" fillId="0" borderId="18" xfId="62" applyFont="1" applyFill="1" applyBorder="1" applyAlignment="1">
      <alignment horizontal="center" vertical="center" wrapText="1"/>
      <protection/>
    </xf>
    <xf numFmtId="0" fontId="27" fillId="0" borderId="10" xfId="0" applyFont="1" applyFill="1" applyBorder="1" applyAlignment="1" applyProtection="1">
      <alignment horizontal="center" vertical="center" shrinkToFit="1"/>
      <protection locked="0"/>
    </xf>
    <xf numFmtId="0" fontId="27" fillId="0" borderId="13" xfId="0" applyFont="1" applyFill="1" applyBorder="1" applyAlignment="1" applyProtection="1">
      <alignment horizontal="center" vertical="center" shrinkToFit="1"/>
      <protection locked="0"/>
    </xf>
    <xf numFmtId="0" fontId="27" fillId="0" borderId="15" xfId="0" applyFont="1" applyFill="1" applyBorder="1" applyAlignment="1" applyProtection="1">
      <alignment horizontal="center" vertical="center" shrinkToFit="1"/>
      <protection locked="0"/>
    </xf>
    <xf numFmtId="0" fontId="27" fillId="0" borderId="12" xfId="0" applyFont="1" applyFill="1" applyBorder="1" applyAlignment="1" applyProtection="1">
      <alignment horizontal="center" vertical="center" shrinkToFit="1"/>
      <protection locked="0"/>
    </xf>
    <xf numFmtId="0" fontId="27" fillId="0" borderId="14" xfId="0" applyFont="1" applyFill="1" applyBorder="1" applyAlignment="1" applyProtection="1">
      <alignment horizontal="center" vertical="center" shrinkToFit="1"/>
      <protection locked="0"/>
    </xf>
    <xf numFmtId="0" fontId="27" fillId="0" borderId="17" xfId="0" applyFont="1" applyFill="1" applyBorder="1" applyAlignment="1" applyProtection="1">
      <alignment horizontal="center" vertical="center" shrinkToFit="1"/>
      <protection locked="0"/>
    </xf>
    <xf numFmtId="0" fontId="26" fillId="0" borderId="0" xfId="0" applyFont="1" applyAlignment="1">
      <alignment vertical="center" wrapText="1"/>
    </xf>
    <xf numFmtId="0" fontId="76" fillId="21" borderId="18" xfId="62" applyFont="1" applyFill="1" applyBorder="1" applyAlignment="1">
      <alignment vertical="center" wrapText="1"/>
      <protection/>
    </xf>
    <xf numFmtId="0" fontId="49" fillId="0" borderId="0" xfId="64" applyFont="1">
      <alignment vertical="center"/>
      <protection/>
    </xf>
    <xf numFmtId="0" fontId="23" fillId="0" borderId="0" xfId="64" applyFont="1">
      <alignment vertical="center"/>
      <protection/>
    </xf>
    <xf numFmtId="0" fontId="51" fillId="0" borderId="0" xfId="64" applyFont="1">
      <alignment vertical="center"/>
      <protection/>
    </xf>
    <xf numFmtId="0" fontId="49" fillId="0" borderId="0" xfId="64" applyFont="1" applyFill="1">
      <alignment vertical="center"/>
      <protection/>
    </xf>
    <xf numFmtId="0" fontId="51" fillId="0" borderId="28" xfId="64" applyFont="1" applyBorder="1">
      <alignment vertical="center"/>
      <protection/>
    </xf>
    <xf numFmtId="0" fontId="49" fillId="0" borderId="19" xfId="64" applyFont="1" applyBorder="1">
      <alignment vertical="center"/>
      <protection/>
    </xf>
    <xf numFmtId="0" fontId="49" fillId="0" borderId="23" xfId="64" applyFont="1" applyBorder="1">
      <alignment vertical="center"/>
      <protection/>
    </xf>
    <xf numFmtId="0" fontId="68" fillId="0" borderId="29" xfId="64" applyFont="1" applyFill="1" applyBorder="1" applyAlignment="1">
      <alignment vertical="center"/>
      <protection/>
    </xf>
    <xf numFmtId="0" fontId="51" fillId="0" borderId="27" xfId="64" applyFont="1" applyFill="1" applyBorder="1" applyAlignment="1">
      <alignment horizontal="distributed" vertical="center"/>
      <protection/>
    </xf>
    <xf numFmtId="0" fontId="49" fillId="0" borderId="0" xfId="64" applyFont="1" applyFill="1" applyBorder="1">
      <alignment vertical="center"/>
      <protection/>
    </xf>
    <xf numFmtId="0" fontId="68" fillId="0" borderId="0" xfId="64" applyFont="1" applyFill="1" applyBorder="1" applyAlignment="1">
      <alignment vertical="center"/>
      <protection/>
    </xf>
    <xf numFmtId="0" fontId="68" fillId="0" borderId="24" xfId="64" applyFont="1" applyFill="1" applyBorder="1" applyAlignment="1">
      <alignment vertical="center"/>
      <protection/>
    </xf>
    <xf numFmtId="176" fontId="68" fillId="0" borderId="0" xfId="64" applyNumberFormat="1" applyFont="1" applyBorder="1" applyAlignment="1">
      <alignment horizontal="center" vertical="center"/>
      <protection/>
    </xf>
    <xf numFmtId="176" fontId="68" fillId="0" borderId="0" xfId="64" applyNumberFormat="1" applyFont="1" applyFill="1" applyBorder="1" applyAlignment="1">
      <alignment horizontal="center" vertical="center"/>
      <protection/>
    </xf>
    <xf numFmtId="176" fontId="68" fillId="0" borderId="20" xfId="64" applyNumberFormat="1" applyFont="1" applyFill="1" applyBorder="1" applyAlignment="1">
      <alignment horizontal="left" vertical="center"/>
      <protection/>
    </xf>
    <xf numFmtId="0" fontId="68" fillId="0" borderId="20" xfId="64" applyFont="1" applyFill="1" applyBorder="1" applyAlignment="1">
      <alignment horizontal="left" vertical="center"/>
      <protection/>
    </xf>
    <xf numFmtId="176" fontId="68" fillId="0" borderId="11" xfId="64" applyNumberFormat="1" applyFont="1" applyFill="1" applyBorder="1" applyAlignment="1">
      <alignment horizontal="left" vertical="center"/>
      <protection/>
    </xf>
    <xf numFmtId="0" fontId="68" fillId="0" borderId="11" xfId="64" applyFont="1" applyFill="1" applyBorder="1" applyAlignment="1">
      <alignment horizontal="left" vertical="center"/>
      <protection/>
    </xf>
    <xf numFmtId="0" fontId="68" fillId="0" borderId="0" xfId="64" applyFont="1" applyBorder="1" applyAlignment="1">
      <alignment horizontal="center" vertical="center"/>
      <protection/>
    </xf>
    <xf numFmtId="0" fontId="68" fillId="8" borderId="18" xfId="64" applyFont="1" applyFill="1" applyBorder="1" applyAlignment="1" applyProtection="1">
      <alignment horizontal="center" vertical="center"/>
      <protection locked="0"/>
    </xf>
    <xf numFmtId="0" fontId="68" fillId="0" borderId="24" xfId="64" applyFont="1" applyBorder="1" applyAlignment="1">
      <alignment horizontal="center" vertical="center"/>
      <protection/>
    </xf>
    <xf numFmtId="0" fontId="49" fillId="0" borderId="27" xfId="64" applyFont="1" applyBorder="1">
      <alignment vertical="center"/>
      <protection/>
    </xf>
    <xf numFmtId="0" fontId="68" fillId="0" borderId="0" xfId="64" applyFont="1" applyFill="1" applyBorder="1" applyAlignment="1">
      <alignment horizontal="center" vertical="center"/>
      <protection/>
    </xf>
    <xf numFmtId="0" fontId="68" fillId="0" borderId="16" xfId="64" applyFont="1" applyFill="1" applyBorder="1" applyAlignment="1">
      <alignment horizontal="center" vertical="center"/>
      <protection/>
    </xf>
    <xf numFmtId="0" fontId="68" fillId="0" borderId="20" xfId="64" applyFont="1" applyFill="1" applyBorder="1" applyAlignment="1">
      <alignment horizontal="center" vertical="center"/>
      <protection/>
    </xf>
    <xf numFmtId="0" fontId="49" fillId="0" borderId="0" xfId="64" applyFont="1" applyFill="1" applyBorder="1" applyAlignment="1">
      <alignment horizontal="center" vertical="center"/>
      <protection/>
    </xf>
    <xf numFmtId="0" fontId="49" fillId="0" borderId="24" xfId="64" applyFont="1" applyFill="1" applyBorder="1" applyAlignment="1">
      <alignment horizontal="center" vertical="center"/>
      <protection/>
    </xf>
    <xf numFmtId="0" fontId="51" fillId="0" borderId="21" xfId="64" applyFont="1" applyBorder="1" applyAlignment="1">
      <alignment horizontal="distributed" vertical="center"/>
      <protection/>
    </xf>
    <xf numFmtId="0" fontId="49" fillId="0" borderId="22" xfId="64" applyFont="1" applyBorder="1">
      <alignment vertical="center"/>
      <protection/>
    </xf>
    <xf numFmtId="0" fontId="49" fillId="0" borderId="22" xfId="64" applyFont="1" applyFill="1" applyBorder="1" applyAlignment="1">
      <alignment horizontal="center" vertical="center"/>
      <protection/>
    </xf>
    <xf numFmtId="0" fontId="49" fillId="0" borderId="22" xfId="64" applyFont="1" applyFill="1" applyBorder="1" applyAlignment="1">
      <alignment vertical="center"/>
      <protection/>
    </xf>
    <xf numFmtId="0" fontId="49" fillId="0" borderId="22" xfId="64" applyFont="1" applyBorder="1" applyAlignment="1">
      <alignment vertical="center"/>
      <protection/>
    </xf>
    <xf numFmtId="0" fontId="49" fillId="0" borderId="25" xfId="64" applyFont="1" applyBorder="1" applyAlignment="1">
      <alignment vertical="center"/>
      <protection/>
    </xf>
    <xf numFmtId="0" fontId="51" fillId="0" borderId="0" xfId="64" applyFont="1" applyBorder="1" applyAlignment="1">
      <alignment horizontal="distributed" vertical="center"/>
      <protection/>
    </xf>
    <xf numFmtId="0" fontId="52" fillId="0" borderId="0" xfId="63" applyFont="1" applyBorder="1" applyAlignment="1">
      <alignment horizontal="distributed" vertical="center"/>
      <protection/>
    </xf>
    <xf numFmtId="0" fontId="36" fillId="4" borderId="18" xfId="62" applyNumberFormat="1" applyFont="1" applyFill="1" applyBorder="1" applyAlignment="1">
      <alignment horizontal="center" vertical="center"/>
      <protection/>
    </xf>
    <xf numFmtId="38" fontId="26" fillId="0" borderId="0" xfId="51" applyFont="1" applyBorder="1" applyAlignment="1">
      <alignment vertical="center"/>
    </xf>
    <xf numFmtId="0" fontId="79" fillId="0" borderId="0" xfId="0" applyFont="1" applyBorder="1" applyAlignment="1">
      <alignment vertical="center"/>
    </xf>
    <xf numFmtId="0" fontId="27" fillId="0" borderId="0" xfId="0" applyFont="1" applyBorder="1" applyAlignment="1">
      <alignment horizontal="distributed" vertical="center"/>
    </xf>
    <xf numFmtId="0" fontId="27" fillId="0" borderId="16" xfId="0" applyFont="1" applyBorder="1" applyAlignment="1">
      <alignment horizontal="distributed" vertical="center"/>
    </xf>
    <xf numFmtId="0" fontId="27" fillId="0" borderId="0" xfId="0" applyFont="1" applyBorder="1" applyAlignment="1" quotePrefix="1">
      <alignment horizontal="distributed" vertical="center"/>
    </xf>
    <xf numFmtId="0" fontId="70" fillId="25" borderId="0" xfId="43" applyFont="1" applyFill="1" applyAlignment="1" applyProtection="1">
      <alignment vertical="center"/>
      <protection/>
    </xf>
    <xf numFmtId="0" fontId="53" fillId="0" borderId="18" xfId="62" applyFont="1" applyFill="1" applyBorder="1" applyAlignment="1" applyProtection="1">
      <alignment vertical="center" wrapText="1"/>
      <protection locked="0"/>
    </xf>
    <xf numFmtId="0" fontId="70" fillId="4" borderId="18" xfId="43" applyFont="1" applyFill="1" applyBorder="1" applyAlignment="1" applyProtection="1">
      <alignment vertical="center" wrapText="1"/>
      <protection locked="0"/>
    </xf>
    <xf numFmtId="0" fontId="70" fillId="4" borderId="18" xfId="43" applyFont="1" applyFill="1" applyBorder="1" applyAlignment="1" applyProtection="1">
      <alignment horizontal="left" vertical="center" wrapText="1"/>
      <protection locked="0"/>
    </xf>
    <xf numFmtId="0" fontId="63" fillId="21" borderId="10" xfId="0" applyFont="1" applyFill="1" applyBorder="1" applyAlignment="1">
      <alignment vertical="center" wrapText="1"/>
    </xf>
    <xf numFmtId="0" fontId="63" fillId="21" borderId="11" xfId="0" applyFont="1" applyFill="1" applyBorder="1" applyAlignment="1">
      <alignment vertical="center" wrapText="1"/>
    </xf>
    <xf numFmtId="0" fontId="63" fillId="21" borderId="12" xfId="0" applyFont="1" applyFill="1" applyBorder="1" applyAlignment="1">
      <alignment vertical="center" wrapText="1"/>
    </xf>
    <xf numFmtId="0" fontId="63" fillId="21" borderId="13" xfId="0" applyFont="1" applyFill="1" applyBorder="1" applyAlignment="1">
      <alignment vertical="center" wrapText="1"/>
    </xf>
    <xf numFmtId="0" fontId="63" fillId="21" borderId="0" xfId="0" applyFont="1" applyFill="1" applyBorder="1" applyAlignment="1">
      <alignment vertical="center" wrapText="1"/>
    </xf>
    <xf numFmtId="0" fontId="63" fillId="21" borderId="14" xfId="0" applyFont="1" applyFill="1" applyBorder="1" applyAlignment="1">
      <alignment vertical="center" wrapText="1"/>
    </xf>
    <xf numFmtId="0" fontId="63" fillId="21" borderId="15" xfId="0" applyFont="1" applyFill="1" applyBorder="1" applyAlignment="1">
      <alignment vertical="center" wrapText="1"/>
    </xf>
    <xf numFmtId="0" fontId="63" fillId="21" borderId="16" xfId="0" applyFont="1" applyFill="1" applyBorder="1" applyAlignment="1">
      <alignment vertical="center" wrapText="1"/>
    </xf>
    <xf numFmtId="0" fontId="63" fillId="21" borderId="17" xfId="0" applyFont="1" applyFill="1" applyBorder="1" applyAlignment="1">
      <alignment vertical="center" wrapText="1"/>
    </xf>
    <xf numFmtId="0" fontId="44" fillId="21" borderId="30" xfId="63" applyFont="1" applyFill="1" applyBorder="1" applyAlignment="1" applyProtection="1">
      <alignment horizontal="center" vertical="center"/>
      <protection locked="0"/>
    </xf>
    <xf numFmtId="0" fontId="44" fillId="21" borderId="31" xfId="63" applyFont="1" applyFill="1" applyBorder="1" applyAlignment="1" applyProtection="1">
      <alignment horizontal="center" vertical="center"/>
      <protection locked="0"/>
    </xf>
    <xf numFmtId="0" fontId="44" fillId="21" borderId="30" xfId="63" applyFont="1" applyFill="1" applyBorder="1" applyAlignment="1" applyProtection="1">
      <alignment vertical="center"/>
      <protection locked="0"/>
    </xf>
    <xf numFmtId="0" fontId="44" fillId="0" borderId="20" xfId="63" applyFont="1" applyBorder="1" applyAlignment="1" applyProtection="1">
      <alignment vertical="center"/>
      <protection locked="0"/>
    </xf>
    <xf numFmtId="0" fontId="44" fillId="0" borderId="31" xfId="63" applyFont="1" applyBorder="1" applyAlignment="1" applyProtection="1">
      <alignment vertical="center"/>
      <protection locked="0"/>
    </xf>
    <xf numFmtId="0" fontId="50" fillId="0" borderId="0" xfId="63" applyFont="1" applyFill="1" applyBorder="1" applyAlignment="1">
      <alignment horizontal="right" vertical="center"/>
      <protection/>
    </xf>
    <xf numFmtId="0" fontId="50" fillId="0" borderId="24" xfId="63" applyFont="1" applyFill="1" applyBorder="1" applyAlignment="1">
      <alignment horizontal="right" vertical="center"/>
      <protection/>
    </xf>
    <xf numFmtId="0" fontId="50" fillId="0" borderId="19" xfId="63" applyFont="1" applyBorder="1" applyAlignment="1">
      <alignment horizontal="right" vertical="center"/>
      <protection/>
    </xf>
    <xf numFmtId="0" fontId="50" fillId="0" borderId="0" xfId="63" applyFont="1" applyAlignment="1">
      <alignment horizontal="right" vertical="center"/>
      <protection/>
    </xf>
    <xf numFmtId="0" fontId="50" fillId="0" borderId="0" xfId="63" applyFont="1" applyFill="1" applyBorder="1" applyAlignment="1">
      <alignment vertical="center"/>
      <protection/>
    </xf>
    <xf numFmtId="0" fontId="44" fillId="21" borderId="30" xfId="63" applyFont="1" applyFill="1" applyBorder="1" applyAlignment="1" applyProtection="1">
      <alignment vertical="center" shrinkToFit="1"/>
      <protection locked="0"/>
    </xf>
    <xf numFmtId="0" fontId="44" fillId="21" borderId="20" xfId="63" applyFont="1" applyFill="1" applyBorder="1" applyAlignment="1" applyProtection="1">
      <alignment vertical="center" shrinkToFit="1"/>
      <protection locked="0"/>
    </xf>
    <xf numFmtId="0" fontId="44" fillId="21" borderId="31" xfId="63" applyFont="1" applyFill="1" applyBorder="1" applyAlignment="1" applyProtection="1">
      <alignment vertical="center" shrinkToFit="1"/>
      <protection locked="0"/>
    </xf>
    <xf numFmtId="200" fontId="28" fillId="24" borderId="30" xfId="63" applyNumberFormat="1" applyFont="1" applyFill="1" applyBorder="1" applyAlignment="1" applyProtection="1">
      <alignment horizontal="left" vertical="center"/>
      <protection locked="0"/>
    </xf>
    <xf numFmtId="200" fontId="28" fillId="24" borderId="20" xfId="63" applyNumberFormat="1" applyFont="1" applyFill="1" applyBorder="1" applyAlignment="1" applyProtection="1">
      <alignment horizontal="left" vertical="center"/>
      <protection locked="0"/>
    </xf>
    <xf numFmtId="200" fontId="28" fillId="24" borderId="31" xfId="63" applyNumberFormat="1" applyFont="1" applyFill="1" applyBorder="1" applyAlignment="1" applyProtection="1">
      <alignment horizontal="left" vertical="center"/>
      <protection locked="0"/>
    </xf>
    <xf numFmtId="0" fontId="44" fillId="21" borderId="20" xfId="63" applyFont="1" applyFill="1" applyBorder="1" applyAlignment="1" applyProtection="1">
      <alignment vertical="center"/>
      <protection locked="0"/>
    </xf>
    <xf numFmtId="0" fontId="44" fillId="21" borderId="31" xfId="63" applyFont="1" applyFill="1" applyBorder="1" applyAlignment="1" applyProtection="1">
      <alignment vertical="center"/>
      <protection locked="0"/>
    </xf>
    <xf numFmtId="0" fontId="44" fillId="21" borderId="30" xfId="63" applyFont="1" applyFill="1" applyBorder="1" applyAlignment="1" applyProtection="1">
      <alignment vertical="top" wrapText="1"/>
      <protection locked="0"/>
    </xf>
    <xf numFmtId="0" fontId="44" fillId="21" borderId="20" xfId="63" applyFont="1" applyFill="1" applyBorder="1" applyAlignment="1" applyProtection="1">
      <alignment vertical="top" wrapText="1"/>
      <protection locked="0"/>
    </xf>
    <xf numFmtId="0" fontId="44" fillId="21" borderId="31" xfId="63" applyFont="1" applyFill="1" applyBorder="1" applyAlignment="1" applyProtection="1">
      <alignment vertical="top" wrapText="1"/>
      <protection locked="0"/>
    </xf>
    <xf numFmtId="0" fontId="23" fillId="0" borderId="0" xfId="63" applyFont="1" applyAlignment="1">
      <alignment vertical="center"/>
      <protection/>
    </xf>
    <xf numFmtId="0" fontId="28" fillId="0" borderId="0" xfId="63" applyFont="1" applyFill="1" applyBorder="1" applyAlignment="1" applyProtection="1">
      <alignment vertical="center"/>
      <protection/>
    </xf>
    <xf numFmtId="0" fontId="28" fillId="0" borderId="14" xfId="63" applyFont="1" applyFill="1" applyBorder="1" applyAlignment="1" applyProtection="1">
      <alignment vertical="center" shrinkToFit="1"/>
      <protection/>
    </xf>
    <xf numFmtId="0" fontId="28" fillId="0" borderId="32" xfId="63" applyFont="1" applyFill="1" applyBorder="1" applyAlignment="1" applyProtection="1">
      <alignment vertical="center" shrinkToFit="1"/>
      <protection/>
    </xf>
    <xf numFmtId="0" fontId="28" fillId="0" borderId="13" xfId="63" applyFont="1" applyFill="1" applyBorder="1" applyAlignment="1" applyProtection="1">
      <alignment vertical="center" shrinkToFit="1"/>
      <protection/>
    </xf>
    <xf numFmtId="0" fontId="42" fillId="21" borderId="30" xfId="63" applyFont="1" applyFill="1" applyBorder="1" applyAlignment="1" applyProtection="1">
      <alignment vertical="center"/>
      <protection locked="0"/>
    </xf>
    <xf numFmtId="0" fontId="42" fillId="21" borderId="20" xfId="63" applyFont="1" applyFill="1" applyBorder="1" applyAlignment="1" applyProtection="1">
      <alignment vertical="center"/>
      <protection locked="0"/>
    </xf>
    <xf numFmtId="0" fontId="42" fillId="21" borderId="31" xfId="63" applyFont="1" applyFill="1" applyBorder="1" applyAlignment="1" applyProtection="1">
      <alignment vertical="center"/>
      <protection locked="0"/>
    </xf>
    <xf numFmtId="0" fontId="28" fillId="21" borderId="30" xfId="63" applyFont="1" applyFill="1" applyBorder="1" applyAlignment="1" applyProtection="1">
      <alignment vertical="center"/>
      <protection locked="0"/>
    </xf>
    <xf numFmtId="0" fontId="28" fillId="21" borderId="20" xfId="63" applyFont="1" applyFill="1" applyBorder="1" applyAlignment="1" applyProtection="1">
      <alignment vertical="center"/>
      <protection locked="0"/>
    </xf>
    <xf numFmtId="0" fontId="28" fillId="21" borderId="31" xfId="63" applyFont="1" applyFill="1" applyBorder="1" applyAlignment="1" applyProtection="1">
      <alignment vertical="center"/>
      <protection locked="0"/>
    </xf>
    <xf numFmtId="0" fontId="21" fillId="21" borderId="30" xfId="63" applyFont="1" applyFill="1" applyBorder="1" applyAlignment="1">
      <alignment vertical="center"/>
      <protection/>
    </xf>
    <xf numFmtId="0" fontId="21" fillId="21" borderId="20" xfId="63" applyFont="1" applyFill="1" applyBorder="1" applyAlignment="1">
      <alignment vertical="center"/>
      <protection/>
    </xf>
    <xf numFmtId="0" fontId="21" fillId="10" borderId="30" xfId="63" applyFont="1" applyFill="1" applyBorder="1" applyAlignment="1">
      <alignment vertical="center"/>
      <protection/>
    </xf>
    <xf numFmtId="0" fontId="21" fillId="10" borderId="20" xfId="63" applyFont="1" applyFill="1" applyBorder="1" applyAlignment="1">
      <alignment vertical="center"/>
      <protection/>
    </xf>
    <xf numFmtId="0" fontId="44" fillId="0" borderId="16" xfId="63" applyFont="1" applyFill="1" applyBorder="1" applyAlignment="1">
      <alignment vertical="center"/>
      <protection/>
    </xf>
    <xf numFmtId="176" fontId="44" fillId="21" borderId="30" xfId="63" applyNumberFormat="1" applyFont="1" applyFill="1" applyBorder="1" applyAlignment="1" applyProtection="1">
      <alignment horizontal="left" vertical="center"/>
      <protection locked="0"/>
    </xf>
    <xf numFmtId="0" fontId="44" fillId="0" borderId="20" xfId="63" applyFont="1" applyBorder="1" applyAlignment="1" applyProtection="1">
      <alignment horizontal="left" vertical="center"/>
      <protection locked="0"/>
    </xf>
    <xf numFmtId="0" fontId="44" fillId="0" borderId="31" xfId="63" applyFont="1" applyBorder="1" applyAlignment="1" applyProtection="1">
      <alignment horizontal="left" vertical="center"/>
      <protection locked="0"/>
    </xf>
    <xf numFmtId="0" fontId="44" fillId="21" borderId="30" xfId="63" applyNumberFormat="1" applyFont="1" applyFill="1" applyBorder="1" applyAlignment="1" applyProtection="1">
      <alignment vertical="center" shrinkToFit="1"/>
      <protection locked="0"/>
    </xf>
    <xf numFmtId="0" fontId="44" fillId="21" borderId="20" xfId="63" applyNumberFormat="1" applyFont="1" applyFill="1" applyBorder="1" applyAlignment="1" applyProtection="1">
      <alignment vertical="center" shrinkToFit="1"/>
      <protection locked="0"/>
    </xf>
    <xf numFmtId="0" fontId="44" fillId="21" borderId="31" xfId="63" applyNumberFormat="1" applyFont="1" applyFill="1" applyBorder="1" applyAlignment="1" applyProtection="1">
      <alignment vertical="center" shrinkToFit="1"/>
      <protection locked="0"/>
    </xf>
    <xf numFmtId="176" fontId="28" fillId="21" borderId="30" xfId="63" applyNumberFormat="1" applyFont="1" applyFill="1" applyBorder="1" applyAlignment="1" applyProtection="1">
      <alignment horizontal="left" vertical="center"/>
      <protection locked="0"/>
    </xf>
    <xf numFmtId="0" fontId="28" fillId="0" borderId="20" xfId="63" applyFont="1" applyBorder="1" applyAlignment="1" applyProtection="1">
      <alignment horizontal="left" vertical="center"/>
      <protection locked="0"/>
    </xf>
    <xf numFmtId="0" fontId="28" fillId="0" borderId="31" xfId="63" applyFont="1" applyBorder="1" applyAlignment="1" applyProtection="1">
      <alignment horizontal="left" vertical="center"/>
      <protection locked="0"/>
    </xf>
    <xf numFmtId="0" fontId="28" fillId="0" borderId="13" xfId="63" applyFont="1" applyFill="1" applyBorder="1" applyAlignment="1">
      <alignment horizontal="left" vertical="center"/>
      <protection/>
    </xf>
    <xf numFmtId="0" fontId="28" fillId="0" borderId="0" xfId="63" applyFont="1" applyFill="1" applyBorder="1" applyAlignment="1">
      <alignment horizontal="left" vertical="center"/>
      <protection/>
    </xf>
    <xf numFmtId="0" fontId="21" fillId="5" borderId="30" xfId="63" applyFont="1" applyFill="1" applyBorder="1" applyAlignment="1">
      <alignment vertical="center"/>
      <protection/>
    </xf>
    <xf numFmtId="0" fontId="21" fillId="5" borderId="20" xfId="63" applyFont="1" applyFill="1" applyBorder="1" applyAlignment="1">
      <alignment vertical="center"/>
      <protection/>
    </xf>
    <xf numFmtId="0" fontId="68" fillId="8" borderId="30" xfId="64" applyFont="1" applyFill="1" applyBorder="1" applyAlignment="1" applyProtection="1">
      <alignment vertical="center"/>
      <protection locked="0"/>
    </xf>
    <xf numFmtId="0" fontId="68" fillId="0" borderId="20" xfId="64" applyFont="1" applyBorder="1" applyAlignment="1" applyProtection="1">
      <alignment vertical="center"/>
      <protection locked="0"/>
    </xf>
    <xf numFmtId="0" fontId="68" fillId="0" borderId="31" xfId="64" applyFont="1" applyBorder="1" applyAlignment="1" applyProtection="1">
      <alignment vertical="center"/>
      <protection locked="0"/>
    </xf>
    <xf numFmtId="0" fontId="51" fillId="0" borderId="27" xfId="64" applyFont="1" applyBorder="1" applyAlignment="1">
      <alignment horizontal="distributed" vertical="center" wrapText="1"/>
      <protection/>
    </xf>
    <xf numFmtId="176" fontId="68" fillId="8" borderId="30" xfId="64" applyNumberFormat="1" applyFont="1" applyFill="1" applyBorder="1" applyAlignment="1" applyProtection="1">
      <alignment horizontal="left" vertical="center"/>
      <protection locked="0"/>
    </xf>
    <xf numFmtId="0" fontId="68" fillId="0" borderId="20" xfId="64" applyFont="1" applyBorder="1" applyAlignment="1" applyProtection="1">
      <alignment horizontal="left" vertical="center"/>
      <protection locked="0"/>
    </xf>
    <xf numFmtId="0" fontId="68" fillId="0" borderId="31" xfId="64" applyFont="1" applyBorder="1" applyAlignment="1" applyProtection="1">
      <alignment horizontal="left" vertical="center"/>
      <protection locked="0"/>
    </xf>
    <xf numFmtId="0" fontId="51" fillId="0" borderId="27" xfId="64" applyFont="1" applyBorder="1" applyAlignment="1">
      <alignment vertical="center"/>
      <protection/>
    </xf>
    <xf numFmtId="0" fontId="50" fillId="0" borderId="19" xfId="64" applyFont="1" applyBorder="1" applyAlignment="1">
      <alignment horizontal="center" vertical="center"/>
      <protection/>
    </xf>
    <xf numFmtId="0" fontId="50" fillId="0" borderId="0" xfId="64" applyFont="1" applyBorder="1" applyAlignment="1">
      <alignment horizontal="center" vertical="center"/>
      <protection/>
    </xf>
    <xf numFmtId="0" fontId="49" fillId="0" borderId="0" xfId="64" applyFont="1" applyBorder="1" applyAlignment="1">
      <alignment vertical="center"/>
      <protection/>
    </xf>
    <xf numFmtId="0" fontId="36" fillId="4" borderId="18" xfId="62" applyFont="1" applyFill="1" applyBorder="1" applyAlignment="1">
      <alignment vertical="center" wrapText="1"/>
      <protection/>
    </xf>
    <xf numFmtId="0" fontId="76" fillId="21" borderId="18" xfId="62" applyFont="1" applyFill="1" applyBorder="1" applyAlignment="1">
      <alignment vertical="center" wrapText="1"/>
      <protection/>
    </xf>
    <xf numFmtId="0" fontId="42" fillId="21" borderId="18" xfId="62" applyFont="1" applyFill="1" applyBorder="1" applyAlignment="1">
      <alignment horizontal="center" vertical="center" wrapText="1"/>
      <protection/>
    </xf>
    <xf numFmtId="0" fontId="36" fillId="24" borderId="18" xfId="62" applyFont="1" applyFill="1" applyBorder="1" applyAlignment="1">
      <alignment vertical="center" wrapText="1"/>
      <protection/>
    </xf>
    <xf numFmtId="0" fontId="36" fillId="4" borderId="33" xfId="62" applyFont="1" applyFill="1" applyBorder="1" applyAlignment="1">
      <alignment vertical="center" wrapText="1"/>
      <protection/>
    </xf>
    <xf numFmtId="0" fontId="0" fillId="0" borderId="34" xfId="0" applyBorder="1" applyAlignment="1">
      <alignment vertical="center" wrapText="1"/>
    </xf>
    <xf numFmtId="0" fontId="76" fillId="21" borderId="33" xfId="62" applyFont="1" applyFill="1" applyBorder="1" applyAlignment="1">
      <alignment vertical="center" wrapText="1"/>
      <protection/>
    </xf>
    <xf numFmtId="0" fontId="80" fillId="0" borderId="34" xfId="0" applyFont="1" applyBorder="1" applyAlignment="1">
      <alignment vertical="center" wrapText="1"/>
    </xf>
    <xf numFmtId="0" fontId="37" fillId="0" borderId="0" xfId="62" applyFont="1" applyFill="1" applyBorder="1" applyAlignment="1">
      <alignment vertical="center"/>
      <protection/>
    </xf>
    <xf numFmtId="0" fontId="36" fillId="4" borderId="18" xfId="62" applyNumberFormat="1" applyFont="1" applyFill="1" applyBorder="1" applyAlignment="1" quotePrefix="1">
      <alignment horizontal="center" vertical="center"/>
      <protection/>
    </xf>
    <xf numFmtId="0" fontId="38" fillId="0" borderId="18" xfId="62" applyFont="1" applyFill="1" applyBorder="1" applyAlignment="1">
      <alignment horizontal="center" vertical="center" wrapText="1"/>
      <protection/>
    </xf>
    <xf numFmtId="193" fontId="26" fillId="0" borderId="0" xfId="0" applyNumberFormat="1" applyFont="1" applyBorder="1" applyAlignment="1">
      <alignment vertical="center"/>
    </xf>
    <xf numFmtId="0" fontId="26" fillId="0" borderId="0" xfId="0" applyFont="1" applyBorder="1" applyAlignment="1">
      <alignment horizontal="center" vertical="center" shrinkToFit="1"/>
    </xf>
    <xf numFmtId="0" fontId="26" fillId="0" borderId="0" xfId="0" applyFont="1" applyBorder="1" applyAlignment="1">
      <alignment vertical="top" wrapText="1"/>
    </xf>
    <xf numFmtId="0" fontId="26" fillId="0" borderId="0" xfId="0" applyFont="1" applyBorder="1" applyAlignment="1">
      <alignment horizontal="distributed" vertical="center"/>
    </xf>
    <xf numFmtId="0" fontId="26" fillId="0" borderId="16" xfId="0" applyFont="1" applyBorder="1" applyAlignment="1">
      <alignment horizontal="distributed" vertical="center"/>
    </xf>
    <xf numFmtId="0" fontId="26" fillId="0" borderId="0" xfId="0" applyFont="1" applyBorder="1" applyAlignment="1">
      <alignment horizontal="center" vertical="center"/>
    </xf>
    <xf numFmtId="0" fontId="26" fillId="0" borderId="16" xfId="0" applyFont="1" applyBorder="1" applyAlignment="1">
      <alignment horizontal="center" vertical="center"/>
    </xf>
    <xf numFmtId="0" fontId="26" fillId="24" borderId="0" xfId="0" applyFont="1" applyFill="1" applyBorder="1" applyAlignment="1" applyProtection="1">
      <alignment vertical="center"/>
      <protection locked="0"/>
    </xf>
    <xf numFmtId="0" fontId="26" fillId="24" borderId="16" xfId="0" applyFont="1" applyFill="1" applyBorder="1" applyAlignment="1" applyProtection="1">
      <alignment vertical="center"/>
      <protection locked="0"/>
    </xf>
    <xf numFmtId="195" fontId="26" fillId="24" borderId="0" xfId="0" applyNumberFormat="1" applyFont="1" applyFill="1" applyBorder="1" applyAlignment="1" applyProtection="1">
      <alignment horizontal="center" vertical="center"/>
      <protection locked="0"/>
    </xf>
    <xf numFmtId="0" fontId="26" fillId="0" borderId="0" xfId="0" applyFont="1" applyBorder="1" applyAlignment="1">
      <alignment vertical="center"/>
    </xf>
    <xf numFmtId="198" fontId="26" fillId="0" borderId="33" xfId="0" applyNumberFormat="1" applyFont="1" applyFill="1" applyBorder="1" applyAlignment="1">
      <alignment vertical="center" wrapText="1"/>
    </xf>
    <xf numFmtId="198" fontId="26" fillId="0" borderId="32" xfId="0" applyNumberFormat="1" applyFont="1" applyFill="1" applyBorder="1" applyAlignment="1">
      <alignment vertical="center" wrapText="1"/>
    </xf>
    <xf numFmtId="0" fontId="26" fillId="0" borderId="32" xfId="0" applyFont="1" applyFill="1" applyBorder="1" applyAlignment="1">
      <alignment horizontal="distributed" vertical="center"/>
    </xf>
    <xf numFmtId="0" fontId="26" fillId="0" borderId="34" xfId="0" applyFont="1" applyFill="1" applyBorder="1" applyAlignment="1">
      <alignment horizontal="distributed" vertical="center"/>
    </xf>
    <xf numFmtId="0" fontId="26" fillId="0" borderId="0" xfId="0" applyFont="1" applyBorder="1" applyAlignment="1">
      <alignment horizontal="right" vertical="center"/>
    </xf>
    <xf numFmtId="0" fontId="26" fillId="0" borderId="0" xfId="0" applyFont="1" applyFill="1" applyBorder="1" applyAlignment="1">
      <alignment horizontal="center" vertical="center"/>
    </xf>
    <xf numFmtId="0" fontId="26" fillId="0" borderId="16" xfId="0" applyFont="1" applyFill="1" applyBorder="1" applyAlignment="1">
      <alignment horizontal="center" vertical="center"/>
    </xf>
    <xf numFmtId="0" fontId="26" fillId="24" borderId="0" xfId="0" applyFont="1" applyFill="1" applyBorder="1" applyAlignment="1" applyProtection="1">
      <alignment horizontal="center" vertical="center" wrapText="1"/>
      <protection locked="0"/>
    </xf>
    <xf numFmtId="0" fontId="26" fillId="24" borderId="16" xfId="0" applyFont="1" applyFill="1" applyBorder="1" applyAlignment="1" applyProtection="1">
      <alignment horizontal="center" vertical="center" wrapText="1"/>
      <protection locked="0"/>
    </xf>
    <xf numFmtId="0" fontId="26" fillId="0" borderId="0"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6" fillId="0" borderId="33" xfId="0" applyFont="1" applyBorder="1" applyAlignment="1">
      <alignment horizontal="distributed" vertical="center"/>
    </xf>
    <xf numFmtId="0" fontId="26" fillId="0" borderId="32" xfId="0" applyFont="1" applyBorder="1" applyAlignment="1">
      <alignment horizontal="distributed" vertical="center"/>
    </xf>
    <xf numFmtId="0" fontId="26" fillId="24" borderId="32" xfId="0" applyFont="1" applyFill="1" applyBorder="1" applyAlignment="1" applyProtection="1">
      <alignment vertical="center" wrapText="1"/>
      <protection locked="0"/>
    </xf>
    <xf numFmtId="0" fontId="26" fillId="24" borderId="34" xfId="0" applyFont="1" applyFill="1" applyBorder="1" applyAlignment="1" applyProtection="1">
      <alignment vertical="center" wrapText="1"/>
      <protection locked="0"/>
    </xf>
    <xf numFmtId="0" fontId="26" fillId="21" borderId="13" xfId="0" applyFont="1" applyFill="1" applyBorder="1" applyAlignment="1" applyProtection="1">
      <alignment vertical="center" wrapText="1"/>
      <protection locked="0"/>
    </xf>
    <xf numFmtId="0" fontId="26" fillId="21" borderId="0" xfId="0" applyFont="1" applyFill="1" applyBorder="1" applyAlignment="1" applyProtection="1">
      <alignment vertical="center" wrapText="1"/>
      <protection locked="0"/>
    </xf>
    <xf numFmtId="0" fontId="26" fillId="21" borderId="14" xfId="0" applyFont="1" applyFill="1" applyBorder="1" applyAlignment="1" applyProtection="1">
      <alignment vertical="center" wrapText="1"/>
      <protection locked="0"/>
    </xf>
    <xf numFmtId="0" fontId="26" fillId="0" borderId="13" xfId="0" applyFont="1" applyFill="1" applyBorder="1" applyAlignment="1">
      <alignment horizontal="distributed" vertical="center"/>
    </xf>
    <xf numFmtId="0" fontId="26" fillId="0" borderId="0" xfId="0" applyFont="1" applyFill="1" applyBorder="1" applyAlignment="1">
      <alignment horizontal="distributed" vertical="center"/>
    </xf>
    <xf numFmtId="0" fontId="26" fillId="24" borderId="13" xfId="0" applyFont="1" applyFill="1" applyBorder="1" applyAlignment="1" applyProtection="1">
      <alignment vertical="center" wrapText="1"/>
      <protection locked="0"/>
    </xf>
    <xf numFmtId="0" fontId="26" fillId="24" borderId="0" xfId="0" applyFont="1" applyFill="1" applyBorder="1" applyAlignment="1" applyProtection="1">
      <alignment vertical="center" wrapText="1"/>
      <protection locked="0"/>
    </xf>
    <xf numFmtId="0" fontId="26" fillId="24" borderId="14" xfId="0" applyFont="1" applyFill="1" applyBorder="1" applyAlignment="1" applyProtection="1">
      <alignment vertical="center" wrapText="1"/>
      <protection locked="0"/>
    </xf>
    <xf numFmtId="0" fontId="26" fillId="0" borderId="15" xfId="0" applyFont="1" applyFill="1" applyBorder="1" applyAlignment="1">
      <alignment horizontal="distributed" vertical="center"/>
    </xf>
    <xf numFmtId="0" fontId="26" fillId="0" borderId="16" xfId="0" applyFont="1" applyFill="1" applyBorder="1" applyAlignment="1">
      <alignment horizontal="distributed" vertical="center"/>
    </xf>
    <xf numFmtId="0" fontId="26" fillId="21" borderId="15" xfId="0" applyFont="1" applyFill="1" applyBorder="1" applyAlignment="1" applyProtection="1">
      <alignment vertical="center" wrapText="1"/>
      <protection locked="0"/>
    </xf>
    <xf numFmtId="0" fontId="26" fillId="21" borderId="16" xfId="0" applyFont="1" applyFill="1" applyBorder="1" applyAlignment="1" applyProtection="1">
      <alignment vertical="center" wrapText="1"/>
      <protection locked="0"/>
    </xf>
    <xf numFmtId="0" fontId="26" fillId="21" borderId="17" xfId="0" applyFont="1" applyFill="1" applyBorder="1" applyAlignment="1" applyProtection="1">
      <alignment vertical="center" wrapText="1"/>
      <protection locked="0"/>
    </xf>
    <xf numFmtId="0" fontId="26" fillId="24" borderId="11" xfId="0" applyFont="1" applyFill="1" applyBorder="1" applyAlignment="1" applyProtection="1">
      <alignment vertical="center"/>
      <protection locked="0"/>
    </xf>
    <xf numFmtId="0" fontId="26" fillId="24" borderId="12" xfId="0" applyFont="1" applyFill="1" applyBorder="1" applyAlignment="1" applyProtection="1">
      <alignment vertical="center"/>
      <protection locked="0"/>
    </xf>
    <xf numFmtId="0" fontId="26" fillId="24" borderId="14" xfId="0" applyFont="1" applyFill="1" applyBorder="1" applyAlignment="1" applyProtection="1">
      <alignment vertical="center"/>
      <protection locked="0"/>
    </xf>
    <xf numFmtId="0" fontId="26" fillId="21" borderId="0" xfId="0" applyFont="1" applyFill="1" applyBorder="1" applyAlignment="1" applyProtection="1">
      <alignment horizontal="left" vertical="center" wrapText="1"/>
      <protection locked="0"/>
    </xf>
    <xf numFmtId="0" fontId="26" fillId="21" borderId="14" xfId="0" applyFont="1" applyFill="1" applyBorder="1" applyAlignment="1" applyProtection="1">
      <alignment horizontal="left" vertical="center" wrapText="1"/>
      <protection locked="0"/>
    </xf>
    <xf numFmtId="0" fontId="26" fillId="21" borderId="16" xfId="0" applyFont="1" applyFill="1" applyBorder="1" applyAlignment="1" applyProtection="1">
      <alignment horizontal="left" vertical="center" wrapText="1"/>
      <protection locked="0"/>
    </xf>
    <xf numFmtId="0" fontId="26" fillId="21" borderId="17" xfId="0" applyFont="1" applyFill="1" applyBorder="1" applyAlignment="1" applyProtection="1">
      <alignment horizontal="left" vertical="center" wrapText="1"/>
      <protection locked="0"/>
    </xf>
    <xf numFmtId="0" fontId="26" fillId="0" borderId="0" xfId="0" applyFont="1" applyFill="1" applyBorder="1" applyAlignment="1">
      <alignment horizontal="distributed" vertical="center" wrapText="1"/>
    </xf>
    <xf numFmtId="0" fontId="26" fillId="0" borderId="16" xfId="0" applyFont="1" applyFill="1" applyBorder="1" applyAlignment="1">
      <alignment horizontal="distributed" vertical="center" wrapText="1"/>
    </xf>
    <xf numFmtId="0" fontId="26" fillId="0" borderId="10" xfId="0" applyFont="1" applyBorder="1" applyAlignment="1">
      <alignment horizontal="distributed" vertical="center"/>
    </xf>
    <xf numFmtId="0" fontId="26" fillId="0" borderId="11" xfId="0" applyFont="1" applyBorder="1" applyAlignment="1">
      <alignment horizontal="distributed" vertical="center"/>
    </xf>
    <xf numFmtId="0" fontId="26" fillId="0" borderId="12" xfId="0" applyFont="1" applyBorder="1" applyAlignment="1">
      <alignment horizontal="distributed" vertical="center"/>
    </xf>
    <xf numFmtId="0" fontId="26" fillId="0" borderId="13" xfId="0" applyFont="1" applyBorder="1" applyAlignment="1">
      <alignment horizontal="distributed" vertical="center"/>
    </xf>
    <xf numFmtId="0" fontId="26" fillId="0" borderId="14" xfId="0" applyFont="1" applyBorder="1" applyAlignment="1">
      <alignment horizontal="distributed" vertical="center"/>
    </xf>
    <xf numFmtId="0" fontId="26" fillId="0" borderId="15" xfId="0" applyFont="1" applyBorder="1" applyAlignment="1">
      <alignment horizontal="distributed" vertical="center"/>
    </xf>
    <xf numFmtId="0" fontId="26" fillId="0" borderId="17" xfId="0" applyFont="1" applyBorder="1" applyAlignment="1">
      <alignment horizontal="distributed" vertical="center"/>
    </xf>
    <xf numFmtId="0" fontId="26" fillId="24" borderId="10" xfId="0" applyFont="1" applyFill="1" applyBorder="1" applyAlignment="1" applyProtection="1">
      <alignment vertical="top" wrapText="1"/>
      <protection locked="0"/>
    </xf>
    <xf numFmtId="0" fontId="26" fillId="24" borderId="11" xfId="0" applyFont="1" applyFill="1" applyBorder="1" applyAlignment="1" applyProtection="1">
      <alignment vertical="top" wrapText="1"/>
      <protection locked="0"/>
    </xf>
    <xf numFmtId="0" fontId="26" fillId="24" borderId="12" xfId="0" applyFont="1" applyFill="1" applyBorder="1" applyAlignment="1" applyProtection="1">
      <alignment vertical="top" wrapText="1"/>
      <protection locked="0"/>
    </xf>
    <xf numFmtId="0" fontId="26" fillId="24" borderId="13" xfId="0" applyFont="1" applyFill="1" applyBorder="1" applyAlignment="1" applyProtection="1">
      <alignment vertical="top" wrapText="1"/>
      <protection locked="0"/>
    </xf>
    <xf numFmtId="0" fontId="26" fillId="24" borderId="0" xfId="0" applyFont="1" applyFill="1" applyBorder="1" applyAlignment="1" applyProtection="1">
      <alignment vertical="top" wrapText="1"/>
      <protection locked="0"/>
    </xf>
    <xf numFmtId="0" fontId="26" fillId="24" borderId="14" xfId="0" applyFont="1" applyFill="1" applyBorder="1" applyAlignment="1" applyProtection="1">
      <alignment vertical="top" wrapText="1"/>
      <protection locked="0"/>
    </xf>
    <xf numFmtId="0" fontId="26" fillId="24" borderId="15" xfId="0" applyFont="1" applyFill="1" applyBorder="1" applyAlignment="1" applyProtection="1">
      <alignment vertical="top" wrapText="1"/>
      <protection locked="0"/>
    </xf>
    <xf numFmtId="0" fontId="26" fillId="24" borderId="16" xfId="0" applyFont="1" applyFill="1" applyBorder="1" applyAlignment="1" applyProtection="1">
      <alignment vertical="top" wrapText="1"/>
      <protection locked="0"/>
    </xf>
    <xf numFmtId="0" fontId="26" fillId="24" borderId="17" xfId="0" applyFont="1" applyFill="1" applyBorder="1" applyAlignment="1" applyProtection="1">
      <alignment vertical="top" wrapText="1"/>
      <protection locked="0"/>
    </xf>
    <xf numFmtId="0" fontId="26" fillId="0" borderId="18" xfId="0" applyFont="1" applyFill="1" applyBorder="1" applyAlignment="1">
      <alignment vertical="center"/>
    </xf>
    <xf numFmtId="0" fontId="26" fillId="0" borderId="10" xfId="0" applyFont="1" applyBorder="1" applyAlignment="1">
      <alignment horizontal="center" vertical="center"/>
    </xf>
    <xf numFmtId="0" fontId="26" fillId="0" borderId="11" xfId="0" applyFont="1" applyBorder="1" applyAlignment="1">
      <alignment horizontal="center" vertical="center"/>
    </xf>
    <xf numFmtId="0" fontId="26" fillId="0" borderId="13" xfId="0" applyFont="1" applyBorder="1" applyAlignment="1">
      <alignment horizontal="center" vertical="center"/>
    </xf>
    <xf numFmtId="0" fontId="26" fillId="0" borderId="15" xfId="0" applyFont="1" applyBorder="1" applyAlignment="1">
      <alignment horizontal="center" vertical="center"/>
    </xf>
    <xf numFmtId="0" fontId="26" fillId="21" borderId="0" xfId="0" applyFont="1" applyFill="1" applyBorder="1" applyAlignment="1" applyProtection="1">
      <alignment horizontal="center" vertical="center"/>
      <protection locked="0"/>
    </xf>
    <xf numFmtId="0" fontId="26" fillId="21" borderId="16" xfId="0" applyFont="1" applyFill="1" applyBorder="1" applyAlignment="1" applyProtection="1">
      <alignment horizontal="center" vertical="center"/>
      <protection locked="0"/>
    </xf>
    <xf numFmtId="195" fontId="26" fillId="24" borderId="0" xfId="0" applyNumberFormat="1" applyFont="1" applyFill="1" applyBorder="1" applyAlignment="1" applyProtection="1">
      <alignment horizontal="right" vertical="center"/>
      <protection locked="0"/>
    </xf>
    <xf numFmtId="0" fontId="26" fillId="24" borderId="18" xfId="0" applyFont="1" applyFill="1" applyBorder="1" applyAlignment="1" applyProtection="1">
      <alignment vertical="center" wrapText="1"/>
      <protection locked="0"/>
    </xf>
    <xf numFmtId="0" fontId="26" fillId="0" borderId="0" xfId="0" applyFont="1" applyBorder="1" applyAlignment="1">
      <alignment vertical="center" wrapText="1"/>
    </xf>
    <xf numFmtId="0" fontId="26" fillId="0" borderId="18" xfId="0" applyFont="1" applyBorder="1" applyAlignment="1">
      <alignment horizontal="distributed" vertical="center"/>
    </xf>
    <xf numFmtId="0" fontId="25" fillId="0" borderId="0" xfId="0" applyFont="1" applyBorder="1" applyAlignment="1">
      <alignment horizontal="center" vertical="center"/>
    </xf>
    <xf numFmtId="0" fontId="26" fillId="0" borderId="0" xfId="0" applyFont="1" applyBorder="1" applyAlignment="1">
      <alignment vertical="center" shrinkToFit="1"/>
    </xf>
    <xf numFmtId="0" fontId="26" fillId="0" borderId="18" xfId="0" applyFont="1" applyFill="1" applyBorder="1" applyAlignment="1">
      <alignment vertical="center" wrapText="1"/>
    </xf>
    <xf numFmtId="0" fontId="26" fillId="24" borderId="10" xfId="0" applyFont="1" applyFill="1" applyBorder="1" applyAlignment="1" applyProtection="1">
      <alignment vertical="center" shrinkToFit="1"/>
      <protection locked="0"/>
    </xf>
    <xf numFmtId="0" fontId="26" fillId="24" borderId="11" xfId="0" applyFont="1" applyFill="1" applyBorder="1" applyAlignment="1" applyProtection="1">
      <alignment vertical="center" shrinkToFit="1"/>
      <protection locked="0"/>
    </xf>
    <xf numFmtId="0" fontId="26" fillId="24" borderId="12" xfId="0" applyFont="1" applyFill="1" applyBorder="1" applyAlignment="1" applyProtection="1">
      <alignment vertical="center" shrinkToFit="1"/>
      <protection locked="0"/>
    </xf>
    <xf numFmtId="0" fontId="26" fillId="24" borderId="15" xfId="0" applyFont="1" applyFill="1" applyBorder="1" applyAlignment="1" applyProtection="1">
      <alignment vertical="center" shrinkToFit="1"/>
      <protection locked="0"/>
    </xf>
    <xf numFmtId="0" fontId="26" fillId="24" borderId="16" xfId="0" applyFont="1" applyFill="1" applyBorder="1" applyAlignment="1" applyProtection="1">
      <alignment vertical="center" shrinkToFit="1"/>
      <protection locked="0"/>
    </xf>
    <xf numFmtId="0" fontId="26" fillId="24" borderId="17" xfId="0" applyFont="1" applyFill="1" applyBorder="1" applyAlignment="1" applyProtection="1">
      <alignment vertical="center" shrinkToFit="1"/>
      <protection locked="0"/>
    </xf>
    <xf numFmtId="0" fontId="26" fillId="24" borderId="18" xfId="0" applyFont="1" applyFill="1" applyBorder="1" applyAlignment="1" applyProtection="1">
      <alignment vertical="center"/>
      <protection locked="0"/>
    </xf>
    <xf numFmtId="202" fontId="26" fillId="24" borderId="10" xfId="49" applyNumberFormat="1" applyFont="1" applyFill="1" applyBorder="1" applyAlignment="1" applyProtection="1">
      <alignment horizontal="left" vertical="center" wrapText="1"/>
      <protection locked="0"/>
    </xf>
    <xf numFmtId="202" fontId="26" fillId="24" borderId="11" xfId="49" applyNumberFormat="1" applyFont="1" applyFill="1" applyBorder="1" applyAlignment="1" applyProtection="1">
      <alignment horizontal="left" vertical="center" wrapText="1"/>
      <protection locked="0"/>
    </xf>
    <xf numFmtId="202" fontId="26" fillId="24" borderId="12" xfId="49" applyNumberFormat="1" applyFont="1" applyFill="1" applyBorder="1" applyAlignment="1" applyProtection="1">
      <alignment horizontal="left" vertical="center" wrapText="1"/>
      <protection locked="0"/>
    </xf>
    <xf numFmtId="202" fontId="26" fillId="24" borderId="15" xfId="49" applyNumberFormat="1" applyFont="1" applyFill="1" applyBorder="1" applyAlignment="1" applyProtection="1">
      <alignment horizontal="left" vertical="center" wrapText="1"/>
      <protection locked="0"/>
    </xf>
    <xf numFmtId="202" fontId="26" fillId="24" borderId="16" xfId="49" applyNumberFormat="1" applyFont="1" applyFill="1" applyBorder="1" applyAlignment="1" applyProtection="1">
      <alignment horizontal="left" vertical="center" wrapText="1"/>
      <protection locked="0"/>
    </xf>
    <xf numFmtId="202" fontId="26" fillId="24" borderId="17" xfId="49" applyNumberFormat="1" applyFont="1" applyFill="1" applyBorder="1" applyAlignment="1" applyProtection="1">
      <alignment horizontal="left" vertical="center" wrapText="1"/>
      <protection locked="0"/>
    </xf>
    <xf numFmtId="0" fontId="26" fillId="24" borderId="0" xfId="0" applyFont="1" applyFill="1" applyBorder="1" applyAlignment="1" applyProtection="1">
      <alignment horizontal="center" vertical="center"/>
      <protection locked="0"/>
    </xf>
    <xf numFmtId="0" fontId="26" fillId="24" borderId="16" xfId="0" applyFont="1" applyFill="1" applyBorder="1" applyAlignment="1" applyProtection="1">
      <alignment horizontal="center" vertical="center"/>
      <protection locked="0"/>
    </xf>
    <xf numFmtId="0" fontId="26" fillId="0" borderId="10" xfId="0" applyFont="1" applyFill="1" applyBorder="1" applyAlignment="1">
      <alignment horizontal="distributed" vertical="center"/>
    </xf>
    <xf numFmtId="0" fontId="26" fillId="0" borderId="11" xfId="0" applyFont="1" applyFill="1" applyBorder="1" applyAlignment="1">
      <alignment horizontal="distributed" vertical="center"/>
    </xf>
    <xf numFmtId="0" fontId="26" fillId="0" borderId="10" xfId="0" applyFont="1" applyFill="1" applyBorder="1" applyAlignment="1">
      <alignment vertical="center" wrapText="1"/>
    </xf>
    <xf numFmtId="0" fontId="26" fillId="0" borderId="11" xfId="0" applyFont="1" applyFill="1" applyBorder="1" applyAlignment="1">
      <alignment vertical="center" wrapText="1"/>
    </xf>
    <xf numFmtId="0" fontId="26" fillId="0" borderId="12" xfId="0" applyFont="1" applyFill="1" applyBorder="1" applyAlignment="1">
      <alignment vertical="center" wrapText="1"/>
    </xf>
    <xf numFmtId="0" fontId="26" fillId="0" borderId="13" xfId="0" applyFont="1" applyFill="1" applyBorder="1" applyAlignment="1">
      <alignment vertical="center" wrapText="1"/>
    </xf>
    <xf numFmtId="0" fontId="26" fillId="0" borderId="0" xfId="0" applyFont="1" applyFill="1" applyBorder="1" applyAlignment="1">
      <alignment vertical="center" wrapText="1"/>
    </xf>
    <xf numFmtId="0" fontId="26" fillId="0" borderId="14" xfId="0" applyFont="1" applyFill="1" applyBorder="1" applyAlignment="1">
      <alignment vertical="center" wrapText="1"/>
    </xf>
    <xf numFmtId="0" fontId="26" fillId="0" borderId="10" xfId="0" applyFont="1" applyFill="1" applyBorder="1" applyAlignment="1">
      <alignment vertical="center"/>
    </xf>
    <xf numFmtId="0" fontId="26" fillId="0" borderId="11" xfId="0" applyFont="1" applyFill="1" applyBorder="1" applyAlignment="1">
      <alignment vertical="center"/>
    </xf>
    <xf numFmtId="0" fontId="26" fillId="0" borderId="12" xfId="0" applyFont="1" applyFill="1" applyBorder="1" applyAlignment="1">
      <alignment vertical="center"/>
    </xf>
    <xf numFmtId="0" fontId="26" fillId="0" borderId="13" xfId="0" applyFont="1" applyFill="1" applyBorder="1" applyAlignment="1">
      <alignment vertical="center"/>
    </xf>
    <xf numFmtId="0" fontId="26" fillId="0" borderId="0" xfId="0" applyFont="1" applyFill="1" applyBorder="1" applyAlignment="1">
      <alignment vertical="center"/>
    </xf>
    <xf numFmtId="0" fontId="26" fillId="0" borderId="14" xfId="0" applyFont="1" applyFill="1" applyBorder="1" applyAlignment="1">
      <alignment vertical="center"/>
    </xf>
    <xf numFmtId="0" fontId="26" fillId="21" borderId="0" xfId="0" applyFont="1" applyFill="1" applyBorder="1" applyAlignment="1" applyProtection="1">
      <alignment vertical="center" shrinkToFit="1"/>
      <protection locked="0"/>
    </xf>
    <xf numFmtId="0" fontId="26" fillId="24" borderId="0" xfId="0" applyFont="1" applyFill="1" applyBorder="1" applyAlignment="1" applyProtection="1">
      <alignment vertical="center" shrinkToFit="1"/>
      <protection locked="0"/>
    </xf>
    <xf numFmtId="193" fontId="26" fillId="0" borderId="0" xfId="0" applyNumberFormat="1" applyFont="1" applyFill="1" applyBorder="1" applyAlignment="1">
      <alignment vertical="center"/>
    </xf>
    <xf numFmtId="0" fontId="26" fillId="0" borderId="0" xfId="0" applyFont="1" applyFill="1" applyBorder="1" applyAlignment="1">
      <alignment horizontal="right" vertical="center"/>
    </xf>
    <xf numFmtId="0" fontId="27" fillId="8" borderId="13" xfId="0" applyFont="1" applyFill="1" applyBorder="1" applyAlignment="1" applyProtection="1">
      <alignment horizontal="center" vertical="center"/>
      <protection locked="0"/>
    </xf>
    <xf numFmtId="0" fontId="0" fillId="0" borderId="0" xfId="0" applyAlignment="1">
      <alignment horizontal="center" vertical="center"/>
    </xf>
    <xf numFmtId="0" fontId="0" fillId="0" borderId="14" xfId="0" applyBorder="1" applyAlignment="1">
      <alignment horizontal="center" vertical="center"/>
    </xf>
    <xf numFmtId="0" fontId="0" fillId="0" borderId="0" xfId="0" applyAlignment="1" applyProtection="1">
      <alignment horizontal="right" vertical="center"/>
      <protection locked="0"/>
    </xf>
    <xf numFmtId="0" fontId="0" fillId="0" borderId="0" xfId="0" applyAlignment="1">
      <alignment vertical="top" wrapText="1"/>
    </xf>
    <xf numFmtId="0" fontId="0" fillId="0" borderId="0" xfId="0" applyAlignment="1">
      <alignment vertical="center" shrinkToFit="1"/>
    </xf>
    <xf numFmtId="0" fontId="27" fillId="0" borderId="0" xfId="0" applyFont="1" applyBorder="1" applyAlignment="1">
      <alignment vertical="top" wrapText="1"/>
    </xf>
    <xf numFmtId="0" fontId="27" fillId="0" borderId="15" xfId="0" applyFont="1" applyBorder="1" applyAlignment="1" applyProtection="1">
      <alignment horizontal="right" vertical="center"/>
      <protection locked="0"/>
    </xf>
    <xf numFmtId="0" fontId="27" fillId="0" borderId="16" xfId="0" applyFont="1" applyBorder="1" applyAlignment="1" applyProtection="1">
      <alignment horizontal="right" vertical="center"/>
      <protection locked="0"/>
    </xf>
    <xf numFmtId="0" fontId="27" fillId="0" borderId="16" xfId="0" applyFont="1" applyBorder="1" applyAlignment="1" applyProtection="1">
      <alignment horizontal="left" vertical="center"/>
      <protection locked="0"/>
    </xf>
    <xf numFmtId="0" fontId="27" fillId="0" borderId="17" xfId="0" applyFont="1" applyBorder="1" applyAlignment="1" applyProtection="1">
      <alignment horizontal="left" vertical="center"/>
      <protection locked="0"/>
    </xf>
    <xf numFmtId="0" fontId="27" fillId="8" borderId="10" xfId="0" applyFont="1" applyFill="1" applyBorder="1" applyAlignment="1" applyProtection="1">
      <alignment horizontal="center" vertical="center"/>
      <protection locked="0"/>
    </xf>
    <xf numFmtId="0" fontId="27" fillId="8" borderId="11" xfId="0" applyFont="1" applyFill="1" applyBorder="1" applyAlignment="1" applyProtection="1">
      <alignment horizontal="center" vertical="center"/>
      <protection locked="0"/>
    </xf>
    <xf numFmtId="0" fontId="27" fillId="8" borderId="12" xfId="0" applyFont="1" applyFill="1" applyBorder="1" applyAlignment="1" applyProtection="1">
      <alignment horizontal="center" vertical="center"/>
      <protection locked="0"/>
    </xf>
    <xf numFmtId="0" fontId="27" fillId="0" borderId="11" xfId="0" applyFont="1" applyBorder="1" applyAlignment="1" applyProtection="1">
      <alignment horizontal="right" vertical="center"/>
      <protection/>
    </xf>
    <xf numFmtId="0" fontId="0" fillId="0" borderId="11" xfId="0" applyBorder="1" applyAlignment="1" applyProtection="1">
      <alignment vertical="center"/>
      <protection/>
    </xf>
    <xf numFmtId="0" fontId="0" fillId="0" borderId="12" xfId="0" applyBorder="1" applyAlignment="1" applyProtection="1">
      <alignment vertical="center"/>
      <protection/>
    </xf>
    <xf numFmtId="0" fontId="27" fillId="8" borderId="10" xfId="0" applyFont="1" applyFill="1" applyBorder="1" applyAlignment="1" applyProtection="1">
      <alignment vertical="center"/>
      <protection locked="0"/>
    </xf>
    <xf numFmtId="0" fontId="27" fillId="8" borderId="11" xfId="0" applyFont="1" applyFill="1" applyBorder="1" applyAlignment="1" applyProtection="1">
      <alignment vertical="center"/>
      <protection locked="0"/>
    </xf>
    <xf numFmtId="0" fontId="27" fillId="8" borderId="12" xfId="0" applyFont="1" applyFill="1" applyBorder="1" applyAlignment="1" applyProtection="1">
      <alignment vertical="center"/>
      <protection locked="0"/>
    </xf>
    <xf numFmtId="0" fontId="27" fillId="8" borderId="13" xfId="0" applyFont="1" applyFill="1" applyBorder="1" applyAlignment="1" applyProtection="1">
      <alignment vertical="center"/>
      <protection locked="0"/>
    </xf>
    <xf numFmtId="0" fontId="27" fillId="8" borderId="0" xfId="0" applyFont="1" applyFill="1" applyBorder="1" applyAlignment="1" applyProtection="1">
      <alignment vertical="center"/>
      <protection locked="0"/>
    </xf>
    <xf numFmtId="0" fontId="27" fillId="8" borderId="14" xfId="0" applyFont="1" applyFill="1" applyBorder="1" applyAlignment="1" applyProtection="1">
      <alignment vertical="center"/>
      <protection locked="0"/>
    </xf>
    <xf numFmtId="0" fontId="27" fillId="8" borderId="15" xfId="0" applyFont="1" applyFill="1" applyBorder="1" applyAlignment="1" applyProtection="1">
      <alignment vertical="center"/>
      <protection locked="0"/>
    </xf>
    <xf numFmtId="0" fontId="27" fillId="8" borderId="16" xfId="0" applyFont="1" applyFill="1" applyBorder="1" applyAlignment="1" applyProtection="1">
      <alignment vertical="center"/>
      <protection locked="0"/>
    </xf>
    <xf numFmtId="0" fontId="27" fillId="8" borderId="17" xfId="0" applyFont="1" applyFill="1" applyBorder="1" applyAlignment="1" applyProtection="1">
      <alignment vertical="center"/>
      <protection locked="0"/>
    </xf>
    <xf numFmtId="0" fontId="27" fillId="0" borderId="0" xfId="0" applyFont="1" applyBorder="1" applyAlignment="1">
      <alignment horizontal="center" vertical="top" shrinkToFit="1"/>
    </xf>
    <xf numFmtId="0" fontId="27" fillId="0" borderId="0" xfId="0" applyFont="1" applyBorder="1" applyAlignment="1">
      <alignment vertical="center" shrinkToFit="1"/>
    </xf>
    <xf numFmtId="0" fontId="27" fillId="8" borderId="0" xfId="0" applyFont="1" applyFill="1" applyBorder="1" applyAlignment="1" applyProtection="1">
      <alignment horizontal="center" vertical="center"/>
      <protection locked="0"/>
    </xf>
    <xf numFmtId="0" fontId="27" fillId="8" borderId="14" xfId="0" applyFont="1" applyFill="1" applyBorder="1" applyAlignment="1" applyProtection="1">
      <alignment horizontal="center" vertical="center"/>
      <protection locked="0"/>
    </xf>
    <xf numFmtId="0" fontId="27" fillId="8" borderId="15" xfId="0" applyFont="1" applyFill="1" applyBorder="1" applyAlignment="1" applyProtection="1">
      <alignment horizontal="center" vertical="center"/>
      <protection locked="0"/>
    </xf>
    <xf numFmtId="0" fontId="27" fillId="8" borderId="16" xfId="0" applyFont="1" applyFill="1" applyBorder="1" applyAlignment="1" applyProtection="1">
      <alignment horizontal="center" vertical="center"/>
      <protection locked="0"/>
    </xf>
    <xf numFmtId="0" fontId="27" fillId="8" borderId="17" xfId="0" applyFont="1" applyFill="1" applyBorder="1" applyAlignment="1" applyProtection="1">
      <alignment horizontal="center" vertical="center"/>
      <protection locked="0"/>
    </xf>
    <xf numFmtId="0" fontId="27" fillId="0" borderId="10" xfId="0" applyFont="1" applyFill="1" applyBorder="1" applyAlignment="1" applyProtection="1">
      <alignment horizontal="center" vertical="center"/>
      <protection locked="0"/>
    </xf>
    <xf numFmtId="0" fontId="27" fillId="0" borderId="11" xfId="0" applyFont="1" applyFill="1" applyBorder="1" applyAlignment="1" applyProtection="1">
      <alignment horizontal="center" vertical="center"/>
      <protection locked="0"/>
    </xf>
    <xf numFmtId="0" fontId="27" fillId="0" borderId="12" xfId="0" applyFont="1" applyFill="1" applyBorder="1" applyAlignment="1" applyProtection="1">
      <alignment horizontal="center" vertical="center"/>
      <protection locked="0"/>
    </xf>
    <xf numFmtId="0" fontId="27" fillId="0" borderId="13" xfId="0"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protection locked="0"/>
    </xf>
    <xf numFmtId="0" fontId="27" fillId="0" borderId="14" xfId="0" applyFont="1" applyFill="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27" fillId="24" borderId="13" xfId="0" applyFont="1" applyFill="1"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27" fillId="0" borderId="0" xfId="0" applyFont="1" applyBorder="1" applyAlignment="1">
      <alignment vertical="center"/>
    </xf>
    <xf numFmtId="0" fontId="27" fillId="24" borderId="10" xfId="0" applyFont="1" applyFill="1"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26" fillId="0" borderId="0" xfId="0" applyFont="1" applyBorder="1" applyAlignment="1">
      <alignment vertical="top" wrapText="1" shrinkToFit="1"/>
    </xf>
    <xf numFmtId="0" fontId="27" fillId="0" borderId="0" xfId="0" applyFont="1" applyBorder="1" applyAlignment="1" applyProtection="1">
      <alignment horizontal="center" vertical="top" shrinkToFit="1"/>
      <protection/>
    </xf>
    <xf numFmtId="193" fontId="30" fillId="0" borderId="18" xfId="63" applyNumberFormat="1" applyFont="1" applyBorder="1" applyAlignment="1" applyProtection="1">
      <alignment horizontal="center" vertical="center" shrinkToFit="1"/>
      <protection locked="0"/>
    </xf>
    <xf numFmtId="0" fontId="27" fillId="0" borderId="15" xfId="0" applyFont="1" applyBorder="1" applyAlignment="1" applyProtection="1">
      <alignment horizontal="left" vertical="center"/>
      <protection locked="0"/>
    </xf>
    <xf numFmtId="0" fontId="27" fillId="0" borderId="10" xfId="0" applyFont="1" applyBorder="1" applyAlignment="1" applyProtection="1">
      <alignment horizontal="right" vertical="center"/>
      <protection locked="0"/>
    </xf>
    <xf numFmtId="0" fontId="27" fillId="0" borderId="11" xfId="0" applyFont="1" applyBorder="1" applyAlignment="1" applyProtection="1">
      <alignment horizontal="right" vertical="center"/>
      <protection locked="0"/>
    </xf>
    <xf numFmtId="0" fontId="27" fillId="0" borderId="12" xfId="0" applyFont="1" applyBorder="1" applyAlignment="1" applyProtection="1">
      <alignment horizontal="right" vertical="center"/>
      <protection locked="0"/>
    </xf>
    <xf numFmtId="0" fontId="27" fillId="8" borderId="18" xfId="0" applyFont="1" applyFill="1" applyBorder="1" applyAlignment="1" applyProtection="1">
      <alignment vertical="center" shrinkToFit="1"/>
      <protection locked="0"/>
    </xf>
    <xf numFmtId="0" fontId="26" fillId="0" borderId="16" xfId="0" applyFont="1" applyBorder="1" applyAlignment="1">
      <alignment vertical="center" shrinkToFit="1"/>
    </xf>
    <xf numFmtId="0" fontId="27" fillId="24" borderId="13" xfId="0" applyFont="1" applyFill="1" applyBorder="1" applyAlignment="1" applyProtection="1">
      <alignment vertical="center" wrapText="1"/>
      <protection locked="0"/>
    </xf>
    <xf numFmtId="0" fontId="27" fillId="24" borderId="0" xfId="0" applyFont="1" applyFill="1" applyBorder="1" applyAlignment="1" applyProtection="1">
      <alignment vertical="center" wrapText="1"/>
      <protection locked="0"/>
    </xf>
    <xf numFmtId="0" fontId="27" fillId="24" borderId="14" xfId="0" applyFont="1" applyFill="1" applyBorder="1" applyAlignment="1" applyProtection="1">
      <alignment vertical="center" wrapText="1"/>
      <protection locked="0"/>
    </xf>
    <xf numFmtId="195" fontId="27" fillId="24" borderId="13" xfId="0" applyNumberFormat="1" applyFont="1" applyFill="1" applyBorder="1" applyAlignment="1" applyProtection="1">
      <alignment horizontal="center" vertical="center" shrinkToFit="1"/>
      <protection locked="0"/>
    </xf>
    <xf numFmtId="195" fontId="27" fillId="24" borderId="0" xfId="0" applyNumberFormat="1" applyFont="1" applyFill="1" applyBorder="1" applyAlignment="1" applyProtection="1">
      <alignment horizontal="center" vertical="center" shrinkToFit="1"/>
      <protection locked="0"/>
    </xf>
    <xf numFmtId="195" fontId="27" fillId="24" borderId="14" xfId="0" applyNumberFormat="1" applyFont="1" applyFill="1" applyBorder="1" applyAlignment="1" applyProtection="1">
      <alignment horizontal="center" vertical="center" shrinkToFit="1"/>
      <protection locked="0"/>
    </xf>
    <xf numFmtId="0" fontId="27" fillId="24" borderId="13" xfId="0" applyFont="1" applyFill="1" applyBorder="1" applyAlignment="1" applyProtection="1">
      <alignment vertical="top" wrapText="1"/>
      <protection locked="0"/>
    </xf>
    <xf numFmtId="0" fontId="27" fillId="24" borderId="0" xfId="0" applyFont="1" applyFill="1" applyBorder="1" applyAlignment="1" applyProtection="1">
      <alignment vertical="top" wrapText="1"/>
      <protection locked="0"/>
    </xf>
    <xf numFmtId="0" fontId="27" fillId="24" borderId="14" xfId="0" applyFont="1" applyFill="1" applyBorder="1" applyAlignment="1" applyProtection="1">
      <alignment vertical="top" wrapText="1"/>
      <protection locked="0"/>
    </xf>
    <xf numFmtId="0" fontId="27" fillId="21" borderId="13" xfId="0" applyFont="1" applyFill="1" applyBorder="1" applyAlignment="1" applyProtection="1">
      <alignment vertical="center" wrapText="1"/>
      <protection locked="0"/>
    </xf>
    <xf numFmtId="0" fontId="27" fillId="21" borderId="0" xfId="0" applyFont="1" applyFill="1" applyBorder="1" applyAlignment="1" applyProtection="1">
      <alignment vertical="center" wrapText="1"/>
      <protection locked="0"/>
    </xf>
    <xf numFmtId="0" fontId="27" fillId="21" borderId="14" xfId="0" applyFont="1" applyFill="1" applyBorder="1" applyAlignment="1" applyProtection="1">
      <alignment vertical="center" wrapText="1"/>
      <protection locked="0"/>
    </xf>
    <xf numFmtId="195" fontId="27" fillId="21" borderId="13" xfId="0" applyNumberFormat="1" applyFont="1" applyFill="1" applyBorder="1" applyAlignment="1" applyProtection="1">
      <alignment horizontal="center" vertical="center" shrinkToFit="1"/>
      <protection locked="0"/>
    </xf>
    <xf numFmtId="195" fontId="27" fillId="21" borderId="0" xfId="0" applyNumberFormat="1" applyFont="1" applyFill="1" applyBorder="1" applyAlignment="1" applyProtection="1">
      <alignment horizontal="center" vertical="center" shrinkToFit="1"/>
      <protection locked="0"/>
    </xf>
    <xf numFmtId="195" fontId="27" fillId="21" borderId="14" xfId="0" applyNumberFormat="1" applyFont="1" applyFill="1" applyBorder="1" applyAlignment="1" applyProtection="1">
      <alignment horizontal="center" vertical="center" shrinkToFit="1"/>
      <protection locked="0"/>
    </xf>
    <xf numFmtId="195" fontId="27" fillId="21" borderId="13" xfId="0" applyNumberFormat="1" applyFont="1" applyFill="1" applyBorder="1" applyAlignment="1" applyProtection="1">
      <alignment vertical="center" wrapText="1"/>
      <protection locked="0"/>
    </xf>
    <xf numFmtId="195" fontId="27" fillId="21" borderId="0" xfId="0" applyNumberFormat="1" applyFont="1" applyFill="1" applyBorder="1" applyAlignment="1" applyProtection="1">
      <alignment vertical="center" wrapText="1"/>
      <protection locked="0"/>
    </xf>
    <xf numFmtId="195" fontId="27" fillId="21" borderId="14" xfId="0" applyNumberFormat="1" applyFont="1" applyFill="1" applyBorder="1" applyAlignment="1" applyProtection="1">
      <alignment vertical="center" wrapText="1"/>
      <protection locked="0"/>
    </xf>
    <xf numFmtId="195" fontId="27" fillId="24" borderId="13" xfId="0" applyNumberFormat="1" applyFont="1" applyFill="1" applyBorder="1" applyAlignment="1" applyProtection="1">
      <alignment vertical="center" wrapText="1"/>
      <protection locked="0"/>
    </xf>
    <xf numFmtId="195" fontId="27" fillId="24" borderId="0" xfId="0" applyNumberFormat="1" applyFont="1" applyFill="1" applyBorder="1" applyAlignment="1" applyProtection="1">
      <alignment vertical="center" wrapText="1"/>
      <protection locked="0"/>
    </xf>
    <xf numFmtId="195" fontId="27" fillId="24" borderId="14" xfId="0" applyNumberFormat="1" applyFont="1" applyFill="1" applyBorder="1" applyAlignment="1" applyProtection="1">
      <alignment vertical="center" wrapText="1"/>
      <protection locked="0"/>
    </xf>
    <xf numFmtId="0" fontId="26" fillId="24" borderId="11" xfId="0" applyFont="1" applyFill="1" applyBorder="1" applyAlignment="1" applyProtection="1">
      <alignment vertical="center" wrapText="1"/>
      <protection locked="0"/>
    </xf>
    <xf numFmtId="0" fontId="26" fillId="24" borderId="12" xfId="0" applyFont="1" applyFill="1" applyBorder="1" applyAlignment="1" applyProtection="1">
      <alignment vertical="center" wrapText="1"/>
      <protection locked="0"/>
    </xf>
    <xf numFmtId="0" fontId="26" fillId="24" borderId="16" xfId="0" applyFont="1" applyFill="1" applyBorder="1" applyAlignment="1" applyProtection="1">
      <alignment vertical="center" wrapText="1"/>
      <protection locked="0"/>
    </xf>
    <xf numFmtId="0" fontId="26" fillId="24" borderId="17" xfId="0" applyFont="1" applyFill="1" applyBorder="1" applyAlignment="1" applyProtection="1">
      <alignment vertical="center" wrapText="1"/>
      <protection locked="0"/>
    </xf>
    <xf numFmtId="0" fontId="26" fillId="0" borderId="30" xfId="0" applyFont="1" applyBorder="1" applyAlignment="1">
      <alignment horizontal="distributed" vertical="center"/>
    </xf>
    <xf numFmtId="0" fontId="26" fillId="0" borderId="11" xfId="0" applyFont="1" applyBorder="1" applyAlignment="1">
      <alignment horizontal="center"/>
    </xf>
    <xf numFmtId="0" fontId="26" fillId="0" borderId="0" xfId="0" applyFont="1" applyBorder="1" applyAlignment="1">
      <alignment horizontal="center"/>
    </xf>
    <xf numFmtId="0" fontId="26" fillId="24" borderId="10" xfId="0" applyFont="1" applyFill="1" applyBorder="1" applyAlignment="1" applyProtection="1">
      <alignment vertical="center" wrapText="1"/>
      <protection locked="0"/>
    </xf>
    <xf numFmtId="0" fontId="26" fillId="24" borderId="15" xfId="0" applyFont="1" applyFill="1" applyBorder="1" applyAlignment="1" applyProtection="1">
      <alignment vertical="center" wrapText="1"/>
      <protection locked="0"/>
    </xf>
    <xf numFmtId="38" fontId="26" fillId="24" borderId="18" xfId="49" applyFont="1" applyFill="1" applyBorder="1" applyAlignment="1" applyProtection="1">
      <alignment horizontal="center" vertical="center"/>
      <protection locked="0"/>
    </xf>
    <xf numFmtId="38" fontId="26" fillId="24" borderId="30" xfId="49" applyFont="1" applyFill="1" applyBorder="1" applyAlignment="1" applyProtection="1">
      <alignment horizontal="center" vertical="center"/>
      <protection locked="0"/>
    </xf>
    <xf numFmtId="0" fontId="26" fillId="0" borderId="10" xfId="0" applyFont="1" applyBorder="1" applyAlignment="1">
      <alignment horizontal="distributed" vertical="center" wrapText="1"/>
    </xf>
    <xf numFmtId="0" fontId="26" fillId="0" borderId="11" xfId="0" applyFont="1" applyBorder="1" applyAlignment="1">
      <alignment horizontal="distributed" vertical="center" wrapText="1"/>
    </xf>
    <xf numFmtId="0" fontId="26" fillId="0" borderId="12" xfId="0" applyFont="1" applyBorder="1" applyAlignment="1">
      <alignment horizontal="distributed" vertical="center" wrapText="1"/>
    </xf>
    <xf numFmtId="0" fontId="26" fillId="0" borderId="13" xfId="0" applyFont="1" applyBorder="1" applyAlignment="1">
      <alignment horizontal="distributed" vertical="center" wrapText="1"/>
    </xf>
    <xf numFmtId="0" fontId="26" fillId="0" borderId="0" xfId="0" applyFont="1" applyBorder="1" applyAlignment="1">
      <alignment horizontal="distributed" vertical="center" wrapText="1"/>
    </xf>
    <xf numFmtId="0" fontId="26" fillId="0" borderId="14" xfId="0" applyFont="1" applyBorder="1" applyAlignment="1">
      <alignment horizontal="distributed" vertical="center" wrapText="1"/>
    </xf>
    <xf numFmtId="0" fontId="26" fillId="0" borderId="15" xfId="0" applyFont="1" applyBorder="1" applyAlignment="1">
      <alignment horizontal="distributed" vertical="center" wrapText="1"/>
    </xf>
    <xf numFmtId="0" fontId="26" fillId="0" borderId="16" xfId="0" applyFont="1" applyBorder="1" applyAlignment="1">
      <alignment horizontal="distributed" vertical="center" wrapText="1"/>
    </xf>
    <xf numFmtId="0" fontId="26" fillId="0" borderId="17" xfId="0" applyFont="1" applyBorder="1" applyAlignment="1">
      <alignment horizontal="distributed" vertical="center" wrapText="1"/>
    </xf>
    <xf numFmtId="38" fontId="26" fillId="21" borderId="18" xfId="51" applyFont="1" applyFill="1" applyBorder="1" applyAlignment="1" applyProtection="1">
      <alignment horizontal="center" vertical="center"/>
      <protection locked="0"/>
    </xf>
    <xf numFmtId="38" fontId="26" fillId="21" borderId="30" xfId="51" applyFont="1" applyFill="1" applyBorder="1" applyAlignment="1" applyProtection="1">
      <alignment horizontal="center" vertical="center"/>
      <protection locked="0"/>
    </xf>
    <xf numFmtId="0" fontId="26" fillId="24" borderId="13" xfId="0" applyFont="1" applyFill="1" applyBorder="1" applyAlignment="1" applyProtection="1">
      <alignment vertical="center" shrinkToFit="1"/>
      <protection locked="0"/>
    </xf>
    <xf numFmtId="0" fontId="26" fillId="24" borderId="14" xfId="0" applyFont="1" applyFill="1" applyBorder="1" applyAlignment="1" applyProtection="1">
      <alignment vertical="center" shrinkToFit="1"/>
      <protection locked="0"/>
    </xf>
    <xf numFmtId="0" fontId="26" fillId="0" borderId="34" xfId="0" applyFont="1" applyBorder="1" applyAlignment="1">
      <alignment horizontal="distributed" vertical="center"/>
    </xf>
    <xf numFmtId="0" fontId="26" fillId="21" borderId="32" xfId="0" applyFont="1" applyFill="1" applyBorder="1" applyAlignment="1" applyProtection="1">
      <alignment vertical="center" wrapText="1"/>
      <protection locked="0"/>
    </xf>
    <xf numFmtId="0" fontId="26" fillId="21" borderId="34" xfId="0" applyFont="1" applyFill="1" applyBorder="1" applyAlignment="1" applyProtection="1">
      <alignment vertical="center" wrapText="1"/>
      <protection locked="0"/>
    </xf>
    <xf numFmtId="0" fontId="26" fillId="0" borderId="18" xfId="0" applyFont="1" applyBorder="1" applyAlignment="1">
      <alignment horizontal="distributed" vertical="center" wrapText="1"/>
    </xf>
    <xf numFmtId="0" fontId="25" fillId="0" borderId="0" xfId="0" applyFont="1" applyBorder="1" applyAlignment="1">
      <alignment horizontal="distributed" vertical="center"/>
    </xf>
    <xf numFmtId="0" fontId="25" fillId="0" borderId="16" xfId="0" applyFont="1" applyBorder="1" applyAlignment="1">
      <alignment horizontal="distributed" vertical="center"/>
    </xf>
    <xf numFmtId="0" fontId="26" fillId="0" borderId="16" xfId="0" applyFont="1" applyBorder="1" applyAlignment="1">
      <alignment shrinkToFit="1"/>
    </xf>
    <xf numFmtId="0" fontId="26" fillId="0" borderId="20" xfId="0" applyFont="1" applyBorder="1" applyAlignment="1">
      <alignment shrinkToFit="1"/>
    </xf>
    <xf numFmtId="0" fontId="26" fillId="24" borderId="33" xfId="0" applyFont="1" applyFill="1" applyBorder="1" applyAlignment="1" applyProtection="1">
      <alignment vertical="center" wrapText="1"/>
      <protection locked="0"/>
    </xf>
    <xf numFmtId="0" fontId="26" fillId="0" borderId="0" xfId="0" applyFont="1" applyBorder="1" applyAlignment="1">
      <alignment vertical="top"/>
    </xf>
    <xf numFmtId="195" fontId="26" fillId="24" borderId="10" xfId="0" applyNumberFormat="1" applyFont="1" applyFill="1" applyBorder="1" applyAlignment="1" applyProtection="1">
      <alignment horizontal="left" vertical="center"/>
      <protection locked="0"/>
    </xf>
    <xf numFmtId="195" fontId="26" fillId="24" borderId="11" xfId="0" applyNumberFormat="1" applyFont="1" applyFill="1" applyBorder="1" applyAlignment="1" applyProtection="1">
      <alignment horizontal="left" vertical="center"/>
      <protection locked="0"/>
    </xf>
    <xf numFmtId="195" fontId="26" fillId="24" borderId="12" xfId="0" applyNumberFormat="1" applyFont="1" applyFill="1" applyBorder="1" applyAlignment="1" applyProtection="1">
      <alignment horizontal="left" vertical="center"/>
      <protection locked="0"/>
    </xf>
    <xf numFmtId="195" fontId="26" fillId="24" borderId="15" xfId="0" applyNumberFormat="1" applyFont="1" applyFill="1" applyBorder="1" applyAlignment="1" applyProtection="1">
      <alignment horizontal="left" vertical="center"/>
      <protection locked="0"/>
    </xf>
    <xf numFmtId="195" fontId="26" fillId="24" borderId="16" xfId="0" applyNumberFormat="1" applyFont="1" applyFill="1" applyBorder="1" applyAlignment="1" applyProtection="1">
      <alignment horizontal="left" vertical="center"/>
      <protection locked="0"/>
    </xf>
    <xf numFmtId="195" fontId="26" fillId="24" borderId="17" xfId="0" applyNumberFormat="1" applyFont="1" applyFill="1" applyBorder="1" applyAlignment="1" applyProtection="1">
      <alignment horizontal="left" vertical="center"/>
      <protection locked="0"/>
    </xf>
    <xf numFmtId="0" fontId="26" fillId="0" borderId="12" xfId="0" applyFont="1" applyBorder="1" applyAlignment="1">
      <alignment horizontal="center" vertical="center"/>
    </xf>
    <xf numFmtId="0" fontId="26" fillId="0" borderId="17" xfId="0" applyFont="1" applyBorder="1" applyAlignment="1">
      <alignment horizontal="center" vertical="center"/>
    </xf>
    <xf numFmtId="0" fontId="26" fillId="24" borderId="11" xfId="0" applyFont="1" applyFill="1" applyBorder="1" applyAlignment="1" applyProtection="1">
      <alignment horizontal="center" vertical="center"/>
      <protection locked="0"/>
    </xf>
    <xf numFmtId="0" fontId="26" fillId="24" borderId="10" xfId="0" applyFont="1" applyFill="1" applyBorder="1" applyAlignment="1" applyProtection="1">
      <alignment vertical="center"/>
      <protection locked="0"/>
    </xf>
    <xf numFmtId="0" fontId="26" fillId="24" borderId="15" xfId="0" applyFont="1" applyFill="1" applyBorder="1" applyAlignment="1" applyProtection="1">
      <alignment vertical="center"/>
      <protection locked="0"/>
    </xf>
    <xf numFmtId="0" fontId="26" fillId="24" borderId="17" xfId="0" applyFont="1" applyFill="1" applyBorder="1" applyAlignment="1" applyProtection="1">
      <alignment vertical="center"/>
      <protection locked="0"/>
    </xf>
    <xf numFmtId="193" fontId="26" fillId="0" borderId="0" xfId="0" applyNumberFormat="1" applyFont="1" applyFill="1" applyBorder="1" applyAlignment="1">
      <alignment horizontal="left" vertical="center"/>
    </xf>
    <xf numFmtId="195" fontId="26" fillId="0" borderId="0" xfId="0" applyNumberFormat="1" applyFont="1" applyFill="1" applyBorder="1" applyAlignment="1">
      <alignment horizontal="right" vertical="center"/>
    </xf>
    <xf numFmtId="0" fontId="27" fillId="24" borderId="13" xfId="0" applyFont="1" applyFill="1" applyBorder="1" applyAlignment="1" applyProtection="1">
      <alignment horizontal="center" vertical="center"/>
      <protection locked="0"/>
    </xf>
    <xf numFmtId="195" fontId="26" fillId="24" borderId="0" xfId="0" applyNumberFormat="1" applyFont="1" applyFill="1" applyBorder="1" applyAlignment="1" applyProtection="1">
      <alignment horizontal="right" vertical="center" shrinkToFit="1"/>
      <protection locked="0"/>
    </xf>
    <xf numFmtId="0" fontId="26" fillId="0" borderId="0" xfId="0" applyFont="1" applyFill="1" applyBorder="1" applyAlignment="1">
      <alignment horizontal="left" vertical="top" wrapText="1" indent="1"/>
    </xf>
    <xf numFmtId="0" fontId="0" fillId="0" borderId="0" xfId="0" applyAlignment="1">
      <alignment horizontal="left" vertical="top" wrapText="1" indent="1"/>
    </xf>
    <xf numFmtId="0" fontId="26" fillId="0" borderId="0" xfId="0" applyFont="1" applyFill="1" applyBorder="1" applyAlignment="1">
      <alignment horizontal="left" vertical="center" indent="1" shrinkToFit="1"/>
    </xf>
    <xf numFmtId="0" fontId="0" fillId="0" borderId="0" xfId="0" applyAlignment="1">
      <alignment horizontal="left" vertical="center" indent="1" shrinkToFit="1"/>
    </xf>
    <xf numFmtId="0" fontId="26" fillId="0" borderId="0" xfId="0" applyFont="1" applyFill="1" applyBorder="1" applyAlignment="1">
      <alignment horizontal="center" vertical="center" shrinkToFit="1"/>
    </xf>
    <xf numFmtId="0" fontId="27" fillId="24" borderId="11" xfId="0" applyFont="1" applyFill="1" applyBorder="1" applyAlignment="1" applyProtection="1">
      <alignment horizontal="right" vertical="center"/>
      <protection locked="0"/>
    </xf>
    <xf numFmtId="0" fontId="0" fillId="0" borderId="11" xfId="0" applyBorder="1" applyAlignment="1">
      <alignment horizontal="right" vertical="center"/>
    </xf>
    <xf numFmtId="0" fontId="0" fillId="0" borderId="12" xfId="0" applyBorder="1" applyAlignment="1">
      <alignment horizontal="right" vertical="center"/>
    </xf>
    <xf numFmtId="0" fontId="27" fillId="24" borderId="10" xfId="0" applyFont="1" applyFill="1" applyBorder="1" applyAlignment="1" applyProtection="1">
      <alignment horizontal="center" vertical="center"/>
      <protection locked="0"/>
    </xf>
    <xf numFmtId="0" fontId="27" fillId="24" borderId="11" xfId="0" applyFont="1" applyFill="1" applyBorder="1" applyAlignment="1" applyProtection="1">
      <alignment horizontal="center" vertical="center"/>
      <protection locked="0"/>
    </xf>
    <xf numFmtId="0" fontId="27" fillId="24" borderId="12" xfId="0" applyFont="1" applyFill="1" applyBorder="1" applyAlignment="1" applyProtection="1">
      <alignment horizontal="center" vertical="center"/>
      <protection locked="0"/>
    </xf>
    <xf numFmtId="193" fontId="54" fillId="0" borderId="18" xfId="63" applyNumberFormat="1" applyFont="1" applyFill="1" applyBorder="1" applyAlignment="1">
      <alignment horizontal="center" vertical="center"/>
      <protection/>
    </xf>
    <xf numFmtId="0" fontId="27" fillId="0" borderId="0" xfId="0" applyFont="1" applyFill="1" applyBorder="1" applyAlignment="1">
      <alignment horizontal="center" vertical="top" shrinkToFit="1"/>
    </xf>
    <xf numFmtId="0" fontId="27" fillId="0" borderId="0" xfId="0" applyFont="1" applyFill="1" applyBorder="1" applyAlignment="1">
      <alignment vertical="top" wrapText="1" shrinkToFit="1"/>
    </xf>
    <xf numFmtId="0" fontId="27" fillId="0" borderId="0" xfId="0" applyFont="1" applyFill="1" applyBorder="1" applyAlignment="1">
      <alignment vertical="center"/>
    </xf>
    <xf numFmtId="0" fontId="25" fillId="0" borderId="0" xfId="0" applyFont="1" applyFill="1" applyBorder="1" applyAlignment="1">
      <alignment horizontal="center" vertical="center"/>
    </xf>
    <xf numFmtId="193" fontId="54" fillId="0" borderId="18" xfId="63" applyNumberFormat="1" applyFont="1" applyFill="1" applyBorder="1" applyAlignment="1" applyProtection="1">
      <alignment horizontal="center" vertical="center"/>
      <protection locked="0"/>
    </xf>
    <xf numFmtId="0" fontId="27" fillId="24" borderId="16" xfId="0" applyFont="1" applyFill="1" applyBorder="1" applyAlignment="1" applyProtection="1">
      <alignment horizontal="left" vertical="center"/>
      <protection locked="0"/>
    </xf>
    <xf numFmtId="0" fontId="27" fillId="24" borderId="17" xfId="0" applyFont="1" applyFill="1" applyBorder="1" applyAlignment="1" applyProtection="1">
      <alignment horizontal="left" vertical="center"/>
      <protection locked="0"/>
    </xf>
    <xf numFmtId="0" fontId="27" fillId="24" borderId="15" xfId="0" applyFont="1" applyFill="1" applyBorder="1" applyAlignment="1" applyProtection="1">
      <alignment horizontal="right" vertical="center"/>
      <protection locked="0"/>
    </xf>
    <xf numFmtId="0" fontId="27" fillId="24" borderId="16" xfId="0" applyFont="1" applyFill="1" applyBorder="1" applyAlignment="1" applyProtection="1">
      <alignment horizontal="right" vertical="center"/>
      <protection locked="0"/>
    </xf>
    <xf numFmtId="0" fontId="27" fillId="24" borderId="0" xfId="0" applyFont="1" applyFill="1" applyBorder="1" applyAlignment="1" applyProtection="1">
      <alignment horizontal="center" vertical="center"/>
      <protection locked="0"/>
    </xf>
    <xf numFmtId="0" fontId="27" fillId="24" borderId="14" xfId="0" applyFont="1" applyFill="1" applyBorder="1" applyAlignment="1" applyProtection="1">
      <alignment horizontal="center" vertical="center"/>
      <protection locked="0"/>
    </xf>
    <xf numFmtId="0" fontId="27" fillId="24" borderId="15" xfId="0" applyFont="1" applyFill="1" applyBorder="1" applyAlignment="1" applyProtection="1">
      <alignment horizontal="center" vertical="center"/>
      <protection locked="0"/>
    </xf>
    <xf numFmtId="0" fontId="27" fillId="24" borderId="16" xfId="0" applyFont="1" applyFill="1" applyBorder="1" applyAlignment="1" applyProtection="1">
      <alignment horizontal="center" vertical="center"/>
      <protection locked="0"/>
    </xf>
    <xf numFmtId="0" fontId="27" fillId="24" borderId="17" xfId="0" applyFont="1" applyFill="1" applyBorder="1" applyAlignment="1" applyProtection="1">
      <alignment horizontal="center" vertical="center"/>
      <protection locked="0"/>
    </xf>
    <xf numFmtId="0" fontId="27" fillId="24" borderId="10" xfId="0" applyFont="1" applyFill="1" applyBorder="1" applyAlignment="1" applyProtection="1">
      <alignment vertical="center"/>
      <protection locked="0"/>
    </xf>
    <xf numFmtId="0" fontId="27" fillId="24" borderId="11" xfId="0" applyFont="1" applyFill="1" applyBorder="1" applyAlignment="1" applyProtection="1">
      <alignment vertical="center"/>
      <protection locked="0"/>
    </xf>
    <xf numFmtId="0" fontId="27" fillId="24" borderId="12" xfId="0" applyFont="1" applyFill="1" applyBorder="1" applyAlignment="1" applyProtection="1">
      <alignment vertical="center"/>
      <protection locked="0"/>
    </xf>
    <xf numFmtId="0" fontId="27" fillId="24" borderId="13" xfId="0" applyFont="1" applyFill="1" applyBorder="1" applyAlignment="1" applyProtection="1">
      <alignment vertical="center"/>
      <protection locked="0"/>
    </xf>
    <xf numFmtId="0" fontId="27" fillId="24" borderId="0" xfId="0" applyFont="1" applyFill="1" applyBorder="1" applyAlignment="1" applyProtection="1">
      <alignment vertical="center"/>
      <protection locked="0"/>
    </xf>
    <xf numFmtId="0" fontId="27" fillId="24" borderId="14" xfId="0" applyFont="1" applyFill="1" applyBorder="1" applyAlignment="1" applyProtection="1">
      <alignment vertical="center"/>
      <protection locked="0"/>
    </xf>
    <xf numFmtId="0" fontId="27" fillId="24" borderId="15" xfId="0" applyFont="1" applyFill="1" applyBorder="1" applyAlignment="1" applyProtection="1">
      <alignment vertical="center"/>
      <protection locked="0"/>
    </xf>
    <xf numFmtId="0" fontId="27" fillId="24" borderId="16" xfId="0" applyFont="1" applyFill="1" applyBorder="1" applyAlignment="1" applyProtection="1">
      <alignment vertical="center"/>
      <protection locked="0"/>
    </xf>
    <xf numFmtId="0" fontId="27" fillId="24" borderId="17" xfId="0" applyFont="1" applyFill="1" applyBorder="1" applyAlignment="1" applyProtection="1">
      <alignment vertical="center"/>
      <protection locked="0"/>
    </xf>
    <xf numFmtId="0" fontId="0" fillId="0" borderId="0" xfId="0" applyAlignment="1">
      <alignment horizontal="center" vertical="center" shrinkToFit="1"/>
    </xf>
    <xf numFmtId="0" fontId="0" fillId="0" borderId="14" xfId="0" applyBorder="1" applyAlignment="1">
      <alignment horizontal="center" vertical="center" shrinkToFit="1"/>
    </xf>
    <xf numFmtId="0" fontId="26" fillId="0" borderId="0" xfId="0" applyFont="1" applyFill="1" applyBorder="1" applyAlignment="1">
      <alignment vertical="top" wrapText="1"/>
    </xf>
    <xf numFmtId="0" fontId="27" fillId="24" borderId="11" xfId="0" applyFont="1" applyFill="1" applyBorder="1" applyAlignment="1" applyProtection="1">
      <alignment horizontal="center" vertical="center" shrinkToFit="1"/>
      <protection locked="0"/>
    </xf>
    <xf numFmtId="0" fontId="27" fillId="24" borderId="12" xfId="0" applyFont="1" applyFill="1" applyBorder="1" applyAlignment="1" applyProtection="1">
      <alignment horizontal="center" vertical="center" shrinkToFit="1"/>
      <protection locked="0"/>
    </xf>
    <xf numFmtId="0" fontId="27" fillId="0" borderId="0" xfId="0" applyFont="1" applyFill="1" applyBorder="1" applyAlignment="1">
      <alignment vertical="top" wrapText="1"/>
    </xf>
    <xf numFmtId="0" fontId="27" fillId="24" borderId="15" xfId="0" applyFont="1" applyFill="1" applyBorder="1" applyAlignment="1" applyProtection="1">
      <alignment horizontal="left" vertical="center"/>
      <protection locked="0"/>
    </xf>
    <xf numFmtId="0" fontId="27" fillId="24" borderId="10" xfId="0" applyFont="1" applyFill="1" applyBorder="1" applyAlignment="1" applyProtection="1">
      <alignment horizontal="right" vertical="center"/>
      <protection locked="0"/>
    </xf>
    <xf numFmtId="0" fontId="27" fillId="24" borderId="12" xfId="0" applyFont="1" applyFill="1" applyBorder="1" applyAlignment="1" applyProtection="1">
      <alignment horizontal="right" vertical="center"/>
      <protection locked="0"/>
    </xf>
    <xf numFmtId="0" fontId="27" fillId="24" borderId="18" xfId="0" applyFont="1" applyFill="1" applyBorder="1" applyAlignment="1" applyProtection="1">
      <alignment vertical="center" shrinkToFit="1"/>
      <protection locked="0"/>
    </xf>
    <xf numFmtId="193" fontId="30" fillId="24" borderId="18" xfId="63" applyNumberFormat="1" applyFont="1" applyFill="1" applyBorder="1" applyAlignment="1" applyProtection="1">
      <alignment horizontal="center" vertical="center" shrinkToFit="1"/>
      <protection locked="0"/>
    </xf>
    <xf numFmtId="0" fontId="26" fillId="0" borderId="0" xfId="0" applyFont="1" applyFill="1" applyBorder="1" applyAlignment="1">
      <alignment vertical="center" shrinkToFit="1"/>
    </xf>
    <xf numFmtId="0" fontId="26" fillId="0" borderId="14" xfId="0" applyFont="1" applyBorder="1" applyAlignment="1">
      <alignment horizontal="center" vertical="center"/>
    </xf>
    <xf numFmtId="0" fontId="26" fillId="24" borderId="13" xfId="0" applyFont="1" applyFill="1" applyBorder="1" applyAlignment="1" applyProtection="1">
      <alignment vertical="center"/>
      <protection locked="0"/>
    </xf>
    <xf numFmtId="0" fontId="26" fillId="0" borderId="0" xfId="0" applyFont="1" applyBorder="1" applyAlignment="1" applyProtection="1">
      <alignment vertical="center" shrinkToFit="1"/>
      <protection locked="0"/>
    </xf>
    <xf numFmtId="0" fontId="26" fillId="0" borderId="10" xfId="0" applyFont="1" applyBorder="1" applyAlignment="1">
      <alignment horizontal="left" vertical="center" wrapText="1" indent="1"/>
    </xf>
    <xf numFmtId="0" fontId="26" fillId="0" borderId="11" xfId="0" applyFont="1" applyBorder="1" applyAlignment="1">
      <alignment horizontal="left" vertical="center" wrapText="1" indent="1"/>
    </xf>
    <xf numFmtId="0" fontId="26" fillId="0" borderId="12" xfId="0" applyFont="1" applyBorder="1" applyAlignment="1">
      <alignment horizontal="left" vertical="center" wrapText="1" indent="1"/>
    </xf>
    <xf numFmtId="0" fontId="26" fillId="0" borderId="13" xfId="0" applyFont="1" applyBorder="1" applyAlignment="1">
      <alignment horizontal="left" vertical="center" wrapText="1" indent="1"/>
    </xf>
    <xf numFmtId="0" fontId="26" fillId="0" borderId="0" xfId="0" applyFont="1" applyBorder="1" applyAlignment="1">
      <alignment horizontal="left" vertical="center" wrapText="1" indent="1"/>
    </xf>
    <xf numFmtId="0" fontId="26" fillId="0" borderId="14" xfId="0" applyFont="1" applyBorder="1" applyAlignment="1">
      <alignment horizontal="left" vertical="center" wrapText="1" indent="1"/>
    </xf>
    <xf numFmtId="0" fontId="26" fillId="0" borderId="15" xfId="0" applyFont="1" applyBorder="1" applyAlignment="1">
      <alignment horizontal="left" vertical="center" wrapText="1" indent="1"/>
    </xf>
    <xf numFmtId="0" fontId="26" fillId="0" borderId="16" xfId="0" applyFont="1" applyBorder="1" applyAlignment="1">
      <alignment horizontal="left" vertical="center" wrapText="1" indent="1"/>
    </xf>
    <xf numFmtId="0" fontId="26" fillId="0" borderId="17" xfId="0" applyFont="1" applyBorder="1" applyAlignment="1">
      <alignment horizontal="left" vertical="center" wrapText="1" indent="1"/>
    </xf>
    <xf numFmtId="0" fontId="26" fillId="0" borderId="13" xfId="0" applyFont="1" applyBorder="1" applyAlignment="1">
      <alignment vertical="center"/>
    </xf>
    <xf numFmtId="0" fontId="26" fillId="0" borderId="14" xfId="0" applyFont="1" applyBorder="1" applyAlignment="1">
      <alignment vertical="center"/>
    </xf>
    <xf numFmtId="0" fontId="26" fillId="0" borderId="15" xfId="0" applyFont="1" applyBorder="1" applyAlignment="1">
      <alignment vertical="center"/>
    </xf>
    <xf numFmtId="0" fontId="26" fillId="0" borderId="16" xfId="0" applyFont="1" applyBorder="1" applyAlignment="1">
      <alignment vertical="center"/>
    </xf>
    <xf numFmtId="0" fontId="26" fillId="0" borderId="17" xfId="0" applyFont="1" applyBorder="1" applyAlignment="1">
      <alignment vertical="center"/>
    </xf>
    <xf numFmtId="0" fontId="26" fillId="0" borderId="10" xfId="0" applyFont="1" applyBorder="1" applyAlignment="1">
      <alignment vertical="center"/>
    </xf>
    <xf numFmtId="0" fontId="26" fillId="0" borderId="11" xfId="0" applyFont="1" applyBorder="1" applyAlignment="1">
      <alignment vertical="center"/>
    </xf>
    <xf numFmtId="0" fontId="26" fillId="0" borderId="12" xfId="0" applyFont="1" applyBorder="1" applyAlignment="1">
      <alignment vertical="center"/>
    </xf>
    <xf numFmtId="202" fontId="26" fillId="24" borderId="0" xfId="49" applyNumberFormat="1" applyFont="1" applyFill="1" applyBorder="1" applyAlignment="1" applyProtection="1">
      <alignment horizontal="left" vertical="center"/>
      <protection locked="0"/>
    </xf>
    <xf numFmtId="0" fontId="55" fillId="0" borderId="0" xfId="0" applyFont="1" applyBorder="1" applyAlignment="1">
      <alignment vertical="center" wrapText="1"/>
    </xf>
    <xf numFmtId="195" fontId="26" fillId="24" borderId="0" xfId="0" applyNumberFormat="1" applyFont="1" applyFill="1" applyBorder="1" applyAlignment="1" applyProtection="1">
      <alignment horizontal="left" vertical="center" wrapText="1"/>
      <protection locked="0"/>
    </xf>
    <xf numFmtId="0" fontId="26" fillId="0" borderId="0" xfId="0" applyFont="1" applyBorder="1" applyAlignment="1">
      <alignment horizontal="center" vertical="top"/>
    </xf>
    <xf numFmtId="0" fontId="26" fillId="0" borderId="0" xfId="0" applyFont="1" applyBorder="1" applyAlignment="1" quotePrefix="1">
      <alignment horizontal="center" vertical="top"/>
    </xf>
    <xf numFmtId="0" fontId="26" fillId="0" borderId="0" xfId="0" applyFont="1" applyBorder="1" applyAlignment="1">
      <alignment horizontal="distributed" vertical="top"/>
    </xf>
    <xf numFmtId="0" fontId="25" fillId="0" borderId="0" xfId="0" applyFont="1" applyBorder="1" applyAlignment="1">
      <alignment horizontal="center" vertical="center" wrapText="1"/>
    </xf>
    <xf numFmtId="0" fontId="27" fillId="21" borderId="13" xfId="0" applyFont="1" applyFill="1" applyBorder="1" applyAlignment="1" applyProtection="1">
      <alignment vertical="center"/>
      <protection locked="0"/>
    </xf>
    <xf numFmtId="0" fontId="27" fillId="21" borderId="0" xfId="0" applyFont="1" applyFill="1" applyBorder="1" applyAlignment="1" applyProtection="1">
      <alignment vertical="center"/>
      <protection locked="0"/>
    </xf>
    <xf numFmtId="0" fontId="27" fillId="21" borderId="14" xfId="0" applyFont="1" applyFill="1" applyBorder="1" applyAlignment="1" applyProtection="1">
      <alignment vertical="center"/>
      <protection locked="0"/>
    </xf>
    <xf numFmtId="0" fontId="27" fillId="21" borderId="15" xfId="0" applyFont="1" applyFill="1" applyBorder="1" applyAlignment="1" applyProtection="1">
      <alignment vertical="center"/>
      <protection locked="0"/>
    </xf>
    <xf numFmtId="0" fontId="27" fillId="21" borderId="16" xfId="0" applyFont="1" applyFill="1" applyBorder="1" applyAlignment="1" applyProtection="1">
      <alignment vertical="center"/>
      <protection locked="0"/>
    </xf>
    <xf numFmtId="0" fontId="27" fillId="21" borderId="17" xfId="0" applyFont="1" applyFill="1" applyBorder="1" applyAlignment="1" applyProtection="1">
      <alignment vertical="center"/>
      <protection locked="0"/>
    </xf>
    <xf numFmtId="0" fontId="27" fillId="0" borderId="10" xfId="0" applyFont="1" applyFill="1" applyBorder="1" applyAlignment="1">
      <alignment vertical="center"/>
    </xf>
    <xf numFmtId="0" fontId="27" fillId="0" borderId="11" xfId="0" applyFont="1" applyFill="1" applyBorder="1" applyAlignment="1">
      <alignment vertical="center"/>
    </xf>
    <xf numFmtId="0" fontId="27" fillId="0" borderId="12" xfId="0" applyFont="1" applyFill="1" applyBorder="1" applyAlignment="1">
      <alignment vertical="center"/>
    </xf>
    <xf numFmtId="0" fontId="27" fillId="0" borderId="13" xfId="0" applyFont="1" applyFill="1" applyBorder="1" applyAlignment="1">
      <alignment vertical="center"/>
    </xf>
    <xf numFmtId="0" fontId="27" fillId="0" borderId="14" xfId="0" applyFont="1" applyFill="1" applyBorder="1" applyAlignment="1">
      <alignment vertical="center"/>
    </xf>
    <xf numFmtId="0" fontId="32" fillId="0" borderId="0" xfId="0" applyFont="1" applyBorder="1" applyAlignment="1">
      <alignment horizontal="center" vertical="center"/>
    </xf>
    <xf numFmtId="195" fontId="26" fillId="0" borderId="0" xfId="0" applyNumberFormat="1" applyFont="1" applyFill="1" applyBorder="1" applyAlignment="1" applyProtection="1">
      <alignment horizontal="center" vertical="center"/>
      <protection/>
    </xf>
    <xf numFmtId="0" fontId="27" fillId="0" borderId="33" xfId="0" applyFont="1" applyFill="1" applyBorder="1" applyAlignment="1">
      <alignment horizontal="center" vertical="center"/>
    </xf>
    <xf numFmtId="0" fontId="27" fillId="0" borderId="34" xfId="0" applyFont="1" applyFill="1" applyBorder="1" applyAlignment="1">
      <alignment horizontal="center" vertical="center"/>
    </xf>
    <xf numFmtId="0" fontId="27" fillId="0" borderId="10" xfId="0" applyFont="1" applyBorder="1" applyAlignment="1">
      <alignment vertical="center" shrinkToFit="1"/>
    </xf>
    <xf numFmtId="0" fontId="27" fillId="0" borderId="11" xfId="0" applyFont="1" applyBorder="1" applyAlignment="1">
      <alignment vertical="center" shrinkToFit="1"/>
    </xf>
    <xf numFmtId="0" fontId="27" fillId="0" borderId="12" xfId="0" applyFont="1" applyBorder="1" applyAlignment="1">
      <alignment vertical="center" shrinkToFit="1"/>
    </xf>
    <xf numFmtId="0" fontId="27" fillId="0" borderId="15" xfId="0" applyFont="1" applyBorder="1" applyAlignment="1">
      <alignment vertical="center" shrinkToFit="1"/>
    </xf>
    <xf numFmtId="0" fontId="27" fillId="0" borderId="16" xfId="0" applyFont="1" applyBorder="1" applyAlignment="1">
      <alignment vertical="center" shrinkToFit="1"/>
    </xf>
    <xf numFmtId="0" fontId="27" fillId="0" borderId="17" xfId="0" applyFont="1" applyBorder="1" applyAlignment="1">
      <alignment vertical="center" shrinkToFit="1"/>
    </xf>
    <xf numFmtId="0" fontId="27" fillId="0" borderId="10" xfId="0" applyFont="1" applyBorder="1" applyAlignment="1">
      <alignment horizontal="center" vertical="center"/>
    </xf>
    <xf numFmtId="0" fontId="27" fillId="0" borderId="11" xfId="0" applyFont="1" applyBorder="1" applyAlignment="1">
      <alignment horizontal="center" vertical="center"/>
    </xf>
    <xf numFmtId="0" fontId="27" fillId="0" borderId="12" xfId="0" applyFont="1" applyBorder="1" applyAlignment="1">
      <alignment horizontal="center" vertical="center"/>
    </xf>
    <xf numFmtId="0" fontId="27" fillId="0" borderId="15" xfId="0" applyFont="1" applyBorder="1" applyAlignment="1">
      <alignment horizontal="center" vertical="center"/>
    </xf>
    <xf numFmtId="0" fontId="27" fillId="0" borderId="16" xfId="0" applyFont="1" applyBorder="1" applyAlignment="1">
      <alignment horizontal="center" vertical="center"/>
    </xf>
    <xf numFmtId="0" fontId="27" fillId="0" borderId="17" xfId="0" applyFont="1" applyBorder="1" applyAlignment="1">
      <alignment horizontal="center" vertical="center"/>
    </xf>
    <xf numFmtId="0" fontId="27" fillId="0" borderId="10"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0" xfId="0" applyFont="1" applyBorder="1" applyAlignment="1">
      <alignment vertical="center"/>
    </xf>
    <xf numFmtId="0" fontId="27" fillId="0" borderId="11" xfId="0" applyFont="1" applyBorder="1" applyAlignment="1">
      <alignment vertical="center"/>
    </xf>
    <xf numFmtId="0" fontId="27" fillId="0" borderId="12" xfId="0" applyFont="1" applyBorder="1" applyAlignment="1">
      <alignment vertical="center"/>
    </xf>
    <xf numFmtId="0" fontId="27" fillId="0" borderId="15" xfId="0" applyFont="1" applyBorder="1" applyAlignment="1">
      <alignment vertical="center"/>
    </xf>
    <xf numFmtId="0" fontId="27" fillId="0" borderId="16" xfId="0" applyFont="1" applyBorder="1" applyAlignment="1">
      <alignment vertical="center"/>
    </xf>
    <xf numFmtId="0" fontId="27" fillId="0" borderId="17" xfId="0" applyFont="1" applyBorder="1" applyAlignment="1">
      <alignment vertical="center"/>
    </xf>
    <xf numFmtId="0" fontId="27" fillId="0" borderId="0" xfId="0" applyFont="1" applyBorder="1" applyAlignment="1">
      <alignment horizontal="right" vertical="center"/>
    </xf>
    <xf numFmtId="0" fontId="27" fillId="24" borderId="16" xfId="0" applyFont="1" applyFill="1" applyBorder="1" applyAlignment="1" applyProtection="1">
      <alignment horizontal="center" vertical="center" shrinkToFit="1"/>
      <protection locked="0"/>
    </xf>
    <xf numFmtId="0" fontId="27" fillId="24" borderId="35" xfId="0" applyFont="1" applyFill="1" applyBorder="1" applyAlignment="1" applyProtection="1">
      <alignment horizontal="center" vertical="center"/>
      <protection locked="0"/>
    </xf>
    <xf numFmtId="0" fontId="27" fillId="24" borderId="36" xfId="0" applyFont="1" applyFill="1" applyBorder="1" applyAlignment="1" applyProtection="1">
      <alignment horizontal="center" vertical="center"/>
      <protection locked="0"/>
    </xf>
    <xf numFmtId="0" fontId="27" fillId="24" borderId="37" xfId="0" applyFont="1" applyFill="1" applyBorder="1" applyAlignment="1" applyProtection="1">
      <alignment horizontal="center" vertical="center"/>
      <protection locked="0"/>
    </xf>
    <xf numFmtId="0" fontId="27" fillId="24" borderId="38" xfId="0" applyFont="1" applyFill="1" applyBorder="1" applyAlignment="1" applyProtection="1">
      <alignment horizontal="center" vertical="center"/>
      <protection locked="0"/>
    </xf>
    <xf numFmtId="0" fontId="27" fillId="24" borderId="39" xfId="0" applyFont="1" applyFill="1" applyBorder="1" applyAlignment="1" applyProtection="1">
      <alignment horizontal="center" vertical="center"/>
      <protection locked="0"/>
    </xf>
    <xf numFmtId="0" fontId="27" fillId="24" borderId="40" xfId="0" applyFont="1" applyFill="1" applyBorder="1" applyAlignment="1" applyProtection="1">
      <alignment horizontal="center" vertical="center"/>
      <protection locked="0"/>
    </xf>
    <xf numFmtId="195" fontId="26" fillId="24" borderId="0" xfId="0" applyNumberFormat="1" applyFont="1" applyFill="1" applyBorder="1" applyAlignment="1" applyProtection="1">
      <alignment horizontal="left" vertical="center"/>
      <protection locked="0"/>
    </xf>
    <xf numFmtId="195" fontId="0" fillId="0" borderId="0" xfId="0" applyNumberFormat="1" applyAlignment="1" applyProtection="1">
      <alignment horizontal="left"/>
      <protection locked="0"/>
    </xf>
    <xf numFmtId="0" fontId="27" fillId="0" borderId="10" xfId="0" applyFont="1" applyFill="1" applyBorder="1" applyAlignment="1">
      <alignment horizontal="left" vertical="center"/>
    </xf>
    <xf numFmtId="0" fontId="27" fillId="0" borderId="11" xfId="0" applyFont="1" applyFill="1" applyBorder="1" applyAlignment="1">
      <alignment horizontal="left" vertical="center"/>
    </xf>
    <xf numFmtId="0" fontId="27" fillId="0" borderId="12" xfId="0" applyFont="1" applyFill="1" applyBorder="1" applyAlignment="1">
      <alignment horizontal="left" vertical="center"/>
    </xf>
    <xf numFmtId="0" fontId="27" fillId="0" borderId="13" xfId="0" applyFont="1" applyFill="1" applyBorder="1" applyAlignment="1">
      <alignment horizontal="left" vertical="center"/>
    </xf>
    <xf numFmtId="0" fontId="27" fillId="0" borderId="0" xfId="0" applyFont="1" applyFill="1" applyBorder="1" applyAlignment="1">
      <alignment horizontal="left" vertical="center"/>
    </xf>
    <xf numFmtId="0" fontId="27" fillId="0" borderId="14" xfId="0" applyFont="1" applyFill="1" applyBorder="1" applyAlignment="1">
      <alignment horizontal="left" vertical="center"/>
    </xf>
    <xf numFmtId="0" fontId="26" fillId="0" borderId="0" xfId="0" applyFont="1" applyBorder="1" applyAlignment="1" quotePrefix="1">
      <alignment horizontal="center" vertical="center"/>
    </xf>
    <xf numFmtId="0" fontId="26" fillId="24" borderId="0" xfId="0" applyFont="1" applyFill="1" applyBorder="1" applyAlignment="1" applyProtection="1">
      <alignment horizontal="left" vertical="center"/>
      <protection locked="0"/>
    </xf>
    <xf numFmtId="0" fontId="26" fillId="0" borderId="0" xfId="0" applyFont="1" applyBorder="1" applyAlignment="1">
      <alignment horizontal="center" vertical="top" shrinkToFit="1"/>
    </xf>
    <xf numFmtId="193" fontId="26" fillId="0" borderId="0" xfId="0" applyNumberFormat="1" applyFont="1" applyBorder="1" applyAlignment="1">
      <alignment vertical="top" wrapText="1" shrinkToFit="1"/>
    </xf>
    <xf numFmtId="202" fontId="26" fillId="0" borderId="0" xfId="49" applyNumberFormat="1" applyFont="1" applyBorder="1" applyAlignment="1">
      <alignment horizontal="left" vertical="center"/>
    </xf>
    <xf numFmtId="202" fontId="26" fillId="0" borderId="16" xfId="49" applyNumberFormat="1" applyFont="1" applyBorder="1" applyAlignment="1">
      <alignment horizontal="left" vertical="center"/>
    </xf>
    <xf numFmtId="195" fontId="26" fillId="24" borderId="0" xfId="0" applyNumberFormat="1" applyFont="1" applyFill="1" applyBorder="1" applyAlignment="1" applyProtection="1">
      <alignment vertical="center"/>
      <protection locked="0"/>
    </xf>
    <xf numFmtId="0" fontId="26" fillId="0" borderId="0" xfId="0" applyFont="1" applyBorder="1" applyAlignment="1">
      <alignment horizontal="center" vertical="center" wrapText="1"/>
    </xf>
    <xf numFmtId="0" fontId="26" fillId="0" borderId="0" xfId="0" applyFont="1" applyBorder="1" applyAlignment="1" applyProtection="1">
      <alignment horizontal="center" vertical="center" shrinkToFit="1"/>
      <protection locked="0"/>
    </xf>
    <xf numFmtId="0" fontId="79" fillId="0" borderId="0" xfId="0" applyFont="1" applyBorder="1" applyAlignment="1">
      <alignment vertical="top" wrapText="1"/>
    </xf>
    <xf numFmtId="204" fontId="26" fillId="0" borderId="0" xfId="51" applyNumberFormat="1" applyFont="1" applyBorder="1" applyAlignment="1">
      <alignment horizontal="left" vertical="center"/>
    </xf>
    <xf numFmtId="0" fontId="26" fillId="0" borderId="0" xfId="0" applyFont="1" applyBorder="1" applyAlignment="1">
      <alignment horizontal="distributed" vertical="top" wrapText="1"/>
    </xf>
    <xf numFmtId="0" fontId="0" fillId="0" borderId="0" xfId="0" applyAlignment="1">
      <alignment horizontal="distributed" vertical="top" wrapText="1"/>
    </xf>
    <xf numFmtId="0" fontId="79" fillId="0" borderId="0" xfId="0" applyFont="1" applyBorder="1" applyAlignment="1">
      <alignment horizontal="distributed" vertical="center"/>
    </xf>
    <xf numFmtId="0" fontId="80" fillId="0" borderId="0" xfId="0" applyFont="1" applyAlignment="1">
      <alignment horizontal="distributed" vertical="center"/>
    </xf>
    <xf numFmtId="0" fontId="79" fillId="0" borderId="0" xfId="0" applyFont="1" applyBorder="1" applyAlignment="1">
      <alignment vertical="center" wrapText="1"/>
    </xf>
    <xf numFmtId="0" fontId="80" fillId="0" borderId="0" xfId="0" applyFont="1" applyAlignment="1">
      <alignment vertical="center" wrapText="1"/>
    </xf>
    <xf numFmtId="0" fontId="79" fillId="0" borderId="0" xfId="0" applyFont="1" applyBorder="1" applyAlignment="1">
      <alignment horizontal="left" vertical="center" wrapText="1"/>
    </xf>
    <xf numFmtId="0" fontId="27" fillId="0" borderId="11" xfId="0" applyFont="1" applyBorder="1" applyAlignment="1">
      <alignment horizontal="distributed" vertical="center"/>
    </xf>
    <xf numFmtId="0" fontId="27" fillId="0" borderId="0" xfId="0" applyFont="1" applyBorder="1" applyAlignment="1">
      <alignment horizontal="distributed" vertical="center"/>
    </xf>
    <xf numFmtId="0" fontId="27" fillId="0" borderId="16" xfId="0" applyFont="1" applyBorder="1" applyAlignment="1">
      <alignment horizontal="distributed" vertical="center"/>
    </xf>
    <xf numFmtId="0" fontId="26" fillId="0" borderId="10" xfId="0" applyFont="1" applyBorder="1" applyAlignment="1">
      <alignment horizontal="left" vertical="center" indent="1" shrinkToFit="1"/>
    </xf>
    <xf numFmtId="0" fontId="26" fillId="0" borderId="11" xfId="0" applyFont="1" applyBorder="1" applyAlignment="1">
      <alignment horizontal="left" vertical="center" indent="1" shrinkToFit="1"/>
    </xf>
    <xf numFmtId="0" fontId="26" fillId="0" borderId="12" xfId="0" applyFont="1" applyBorder="1" applyAlignment="1">
      <alignment horizontal="left" vertical="center" indent="1" shrinkToFit="1"/>
    </xf>
    <xf numFmtId="0" fontId="26" fillId="0" borderId="13" xfId="0" applyFont="1" applyBorder="1" applyAlignment="1">
      <alignment horizontal="left" vertical="center" indent="1" shrinkToFit="1"/>
    </xf>
    <xf numFmtId="0" fontId="26" fillId="0" borderId="0" xfId="0" applyFont="1" applyBorder="1" applyAlignment="1">
      <alignment horizontal="left" vertical="center" indent="1" shrinkToFit="1"/>
    </xf>
    <xf numFmtId="0" fontId="26" fillId="0" borderId="14" xfId="0" applyFont="1" applyBorder="1" applyAlignment="1">
      <alignment horizontal="left" vertical="center" indent="1" shrinkToFit="1"/>
    </xf>
    <xf numFmtId="0" fontId="26" fillId="0" borderId="15" xfId="0" applyFont="1" applyBorder="1" applyAlignment="1">
      <alignment horizontal="left" vertical="center" indent="1" shrinkToFit="1"/>
    </xf>
    <xf numFmtId="0" fontId="26" fillId="0" borderId="16" xfId="0" applyFont="1" applyBorder="1" applyAlignment="1">
      <alignment horizontal="left" vertical="center" indent="1" shrinkToFit="1"/>
    </xf>
    <xf numFmtId="0" fontId="26" fillId="0" borderId="17" xfId="0" applyFont="1" applyBorder="1" applyAlignment="1">
      <alignment horizontal="left" vertical="center" indent="1" shrinkToFit="1"/>
    </xf>
    <xf numFmtId="204" fontId="26" fillId="0" borderId="11" xfId="51" applyNumberFormat="1" applyFont="1" applyBorder="1" applyAlignment="1">
      <alignment horizontal="left" vertical="center"/>
    </xf>
    <xf numFmtId="204" fontId="26" fillId="0" borderId="12" xfId="51" applyNumberFormat="1" applyFont="1" applyBorder="1" applyAlignment="1">
      <alignment horizontal="left" vertical="center"/>
    </xf>
    <xf numFmtId="204" fontId="26" fillId="0" borderId="14" xfId="51" applyNumberFormat="1" applyFont="1" applyBorder="1" applyAlignment="1">
      <alignment horizontal="left" vertical="center"/>
    </xf>
    <xf numFmtId="204" fontId="26" fillId="0" borderId="16" xfId="51" applyNumberFormat="1" applyFont="1" applyBorder="1" applyAlignment="1">
      <alignment horizontal="left" vertical="center"/>
    </xf>
    <xf numFmtId="204" fontId="26" fillId="0" borderId="17" xfId="51" applyNumberFormat="1" applyFont="1" applyBorder="1" applyAlignment="1">
      <alignment horizontal="left" vertical="center"/>
    </xf>
    <xf numFmtId="0" fontId="31" fillId="0" borderId="0" xfId="0" applyFont="1" applyFill="1" applyBorder="1" applyAlignment="1">
      <alignment horizontal="center" vertical="center" shrinkToFit="1"/>
    </xf>
    <xf numFmtId="0" fontId="26" fillId="0" borderId="0" xfId="0" applyFont="1" applyBorder="1" applyAlignment="1" applyProtection="1" quotePrefix="1">
      <alignment horizontal="center" vertical="top"/>
      <protection locked="0"/>
    </xf>
    <xf numFmtId="0" fontId="26" fillId="0" borderId="0" xfId="0" applyFont="1" applyBorder="1" applyAlignment="1" applyProtection="1">
      <alignment horizontal="center" vertical="top"/>
      <protection locked="0"/>
    </xf>
    <xf numFmtId="0" fontId="26" fillId="0" borderId="0" xfId="0" applyFont="1" applyBorder="1" applyAlignment="1" applyProtection="1">
      <alignment horizontal="distributed" vertical="top"/>
      <protection locked="0"/>
    </xf>
    <xf numFmtId="0" fontId="0" fillId="0" borderId="0" xfId="0" applyAlignment="1">
      <alignment vertical="center"/>
    </xf>
    <xf numFmtId="0" fontId="26" fillId="24" borderId="18" xfId="0" applyFont="1" applyFill="1" applyBorder="1" applyAlignment="1" applyProtection="1">
      <alignment horizontal="center" vertical="center" shrinkToFit="1"/>
      <protection locked="0"/>
    </xf>
    <xf numFmtId="0" fontId="26" fillId="0" borderId="18" xfId="0" applyFont="1" applyBorder="1" applyAlignment="1">
      <alignment horizontal="center" vertical="center"/>
    </xf>
    <xf numFmtId="0" fontId="27" fillId="24" borderId="11" xfId="0" applyFont="1" applyFill="1" applyBorder="1" applyAlignment="1" applyProtection="1">
      <alignment vertical="center" wrapText="1"/>
      <protection locked="0"/>
    </xf>
    <xf numFmtId="0" fontId="27" fillId="24" borderId="16" xfId="0" applyFont="1" applyFill="1" applyBorder="1" applyAlignment="1" applyProtection="1">
      <alignment vertical="center" wrapText="1"/>
      <protection locked="0"/>
    </xf>
    <xf numFmtId="203" fontId="27" fillId="24" borderId="11" xfId="51" applyNumberFormat="1" applyFont="1" applyFill="1" applyBorder="1" applyAlignment="1" applyProtection="1">
      <alignment horizontal="left" vertical="center"/>
      <protection locked="0"/>
    </xf>
    <xf numFmtId="203" fontId="27" fillId="24" borderId="0" xfId="51" applyNumberFormat="1" applyFont="1" applyFill="1" applyBorder="1" applyAlignment="1" applyProtection="1">
      <alignment horizontal="left" vertical="center"/>
      <protection locked="0"/>
    </xf>
    <xf numFmtId="203" fontId="27" fillId="24" borderId="16" xfId="51" applyNumberFormat="1" applyFont="1" applyFill="1" applyBorder="1" applyAlignment="1" applyProtection="1">
      <alignment horizontal="left" vertical="center"/>
      <protection locked="0"/>
    </xf>
    <xf numFmtId="0" fontId="27" fillId="24" borderId="11" xfId="0" applyFont="1" applyFill="1" applyBorder="1" applyAlignment="1" applyProtection="1">
      <alignment vertical="center" shrinkToFit="1"/>
      <protection locked="0"/>
    </xf>
    <xf numFmtId="0" fontId="0" fillId="0" borderId="11" xfId="0" applyBorder="1" applyAlignment="1" applyProtection="1">
      <alignment vertical="center" shrinkToFit="1"/>
      <protection locked="0"/>
    </xf>
    <xf numFmtId="0" fontId="0" fillId="0" borderId="0" xfId="0" applyAlignment="1" applyProtection="1">
      <alignment vertical="center" shrinkToFit="1"/>
      <protection locked="0"/>
    </xf>
    <xf numFmtId="0" fontId="0" fillId="0" borderId="16" xfId="0" applyBorder="1" applyAlignment="1" applyProtection="1">
      <alignment vertical="center" shrinkToFit="1"/>
      <protection locked="0"/>
    </xf>
    <xf numFmtId="0" fontId="27" fillId="0" borderId="0" xfId="0" applyFont="1" applyBorder="1" applyAlignment="1">
      <alignment horizontal="center" vertical="center"/>
    </xf>
    <xf numFmtId="0" fontId="26" fillId="6" borderId="0" xfId="0" applyFont="1" applyFill="1" applyBorder="1" applyAlignment="1" applyProtection="1">
      <alignment horizontal="center" vertical="center" wrapText="1"/>
      <protection locked="0"/>
    </xf>
    <xf numFmtId="0" fontId="0" fillId="6" borderId="0" xfId="0" applyFill="1" applyAlignment="1" applyProtection="1">
      <alignment horizontal="center" vertical="center" wrapText="1"/>
      <protection locked="0"/>
    </xf>
    <xf numFmtId="0" fontId="0" fillId="0" borderId="0" xfId="0" applyAlignment="1" applyProtection="1">
      <alignment horizontal="center" vertical="center"/>
      <protection locked="0"/>
    </xf>
    <xf numFmtId="0" fontId="26" fillId="6" borderId="0" xfId="0" applyFont="1" applyFill="1" applyBorder="1" applyAlignment="1" applyProtection="1">
      <alignment vertical="center" wrapText="1"/>
      <protection locked="0"/>
    </xf>
    <xf numFmtId="0" fontId="0" fillId="6" borderId="0" xfId="0" applyFill="1" applyAlignment="1" applyProtection="1">
      <alignment vertical="center" wrapText="1"/>
      <protection locked="0"/>
    </xf>
    <xf numFmtId="193" fontId="26" fillId="0" borderId="0" xfId="0" applyNumberFormat="1" applyFont="1" applyBorder="1" applyAlignment="1">
      <alignment horizontal="center" vertical="center" shrinkToFit="1"/>
    </xf>
    <xf numFmtId="0" fontId="25" fillId="0" borderId="0" xfId="0" applyFont="1" applyBorder="1" applyAlignment="1">
      <alignment horizontal="center" vertical="center" wrapText="1" shrinkToFit="1"/>
    </xf>
    <xf numFmtId="0" fontId="24" fillId="0" borderId="0" xfId="0" applyFont="1" applyAlignment="1">
      <alignment vertical="center" wrapText="1"/>
    </xf>
    <xf numFmtId="0" fontId="26" fillId="6" borderId="0" xfId="0" applyFont="1" applyFill="1" applyAlignment="1" applyProtection="1">
      <alignment vertical="center" shrinkToFit="1"/>
      <protection locked="0"/>
    </xf>
    <xf numFmtId="0" fontId="0" fillId="0" borderId="0" xfId="0" applyAlignment="1">
      <alignment vertical="center" wrapText="1"/>
    </xf>
    <xf numFmtId="0" fontId="26" fillId="0" borderId="0" xfId="0" applyFont="1" applyBorder="1" applyAlignment="1" applyProtection="1">
      <alignment vertical="center"/>
      <protection locked="0"/>
    </xf>
    <xf numFmtId="0" fontId="26" fillId="0" borderId="0" xfId="0" applyFont="1" applyAlignment="1">
      <alignment vertical="center"/>
    </xf>
    <xf numFmtId="0" fontId="26" fillId="6" borderId="0" xfId="0" applyFont="1" applyFill="1" applyBorder="1" applyAlignment="1" applyProtection="1">
      <alignment horizontal="center" vertical="center" shrinkToFit="1"/>
      <protection locked="0"/>
    </xf>
    <xf numFmtId="0" fontId="26" fillId="6" borderId="0" xfId="0" applyFont="1" applyFill="1" applyAlignment="1" applyProtection="1">
      <alignment horizontal="center" vertical="center" shrinkToFit="1"/>
      <protection locked="0"/>
    </xf>
    <xf numFmtId="0" fontId="26" fillId="0" borderId="0" xfId="0" applyFont="1" applyBorder="1" applyAlignment="1" applyProtection="1">
      <alignment vertical="center" wrapText="1"/>
      <protection locked="0"/>
    </xf>
    <xf numFmtId="0" fontId="26" fillId="0" borderId="0" xfId="0" applyFont="1" applyAlignment="1">
      <alignment vertical="center" wrapText="1"/>
    </xf>
    <xf numFmtId="0" fontId="0" fillId="0" borderId="0" xfId="0" applyAlignment="1">
      <alignment horizontal="center" vertical="center" wrapText="1"/>
    </xf>
    <xf numFmtId="0" fontId="26" fillId="0" borderId="10" xfId="0" applyFont="1" applyBorder="1" applyAlignment="1">
      <alignment horizontal="left" vertical="center" wrapText="1"/>
    </xf>
    <xf numFmtId="0" fontId="26" fillId="0" borderId="11" xfId="0" applyFont="1" applyBorder="1" applyAlignment="1">
      <alignment horizontal="left" vertical="center" wrapText="1"/>
    </xf>
    <xf numFmtId="0" fontId="26" fillId="0" borderId="11" xfId="0" applyFont="1" applyBorder="1" applyAlignment="1">
      <alignment vertical="center" wrapText="1"/>
    </xf>
    <xf numFmtId="0" fontId="26" fillId="0" borderId="12" xfId="0" applyFont="1" applyBorder="1" applyAlignment="1">
      <alignment vertical="center" wrapText="1"/>
    </xf>
    <xf numFmtId="0" fontId="26" fillId="0" borderId="15" xfId="0" applyFont="1" applyBorder="1" applyAlignment="1">
      <alignment horizontal="left" vertical="center" wrapText="1"/>
    </xf>
    <xf numFmtId="0" fontId="26" fillId="0" borderId="16" xfId="0" applyFont="1" applyBorder="1" applyAlignment="1">
      <alignment horizontal="left" vertical="center" wrapText="1"/>
    </xf>
    <xf numFmtId="0" fontId="26" fillId="0" borderId="16" xfId="0" applyFont="1" applyBorder="1" applyAlignment="1">
      <alignment vertical="center" wrapText="1"/>
    </xf>
    <xf numFmtId="0" fontId="26" fillId="0" borderId="17" xfId="0" applyFont="1" applyBorder="1" applyAlignment="1">
      <alignment vertical="center" wrapText="1"/>
    </xf>
    <xf numFmtId="0" fontId="26" fillId="6" borderId="10" xfId="0" applyFont="1" applyFill="1" applyBorder="1" applyAlignment="1" applyProtection="1">
      <alignment horizontal="center" vertical="center" wrapText="1"/>
      <protection locked="0"/>
    </xf>
    <xf numFmtId="0" fontId="26" fillId="0" borderId="11"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26" fillId="0" borderId="15" xfId="0" applyFont="1" applyBorder="1" applyAlignment="1" applyProtection="1">
      <alignment horizontal="center" vertical="center" wrapText="1"/>
      <protection locked="0"/>
    </xf>
    <xf numFmtId="0" fontId="26" fillId="0" borderId="16" xfId="0" applyFont="1" applyBorder="1" applyAlignment="1" applyProtection="1">
      <alignment horizontal="center" vertical="center" wrapText="1"/>
      <protection locked="0"/>
    </xf>
    <xf numFmtId="0" fontId="26" fillId="0" borderId="17" xfId="0" applyFont="1" applyBorder="1" applyAlignment="1" applyProtection="1">
      <alignment horizontal="center" vertical="center" wrapText="1"/>
      <protection locked="0"/>
    </xf>
    <xf numFmtId="0" fontId="26" fillId="0" borderId="13" xfId="0" applyFont="1" applyBorder="1" applyAlignment="1">
      <alignment vertical="center" wrapText="1"/>
    </xf>
    <xf numFmtId="0" fontId="26" fillId="0" borderId="14" xfId="0" applyFont="1" applyBorder="1" applyAlignment="1">
      <alignment vertical="center" wrapText="1"/>
    </xf>
    <xf numFmtId="0" fontId="26" fillId="0" borderId="15" xfId="0" applyFont="1" applyBorder="1" applyAlignment="1">
      <alignment vertical="center" wrapText="1"/>
    </xf>
    <xf numFmtId="0" fontId="26" fillId="6" borderId="10" xfId="0" applyFont="1" applyFill="1" applyBorder="1" applyAlignment="1" applyProtection="1">
      <alignment vertical="center" wrapText="1"/>
      <protection locked="0"/>
    </xf>
    <xf numFmtId="0" fontId="26" fillId="0" borderId="11" xfId="0" applyFont="1" applyBorder="1" applyAlignment="1" applyProtection="1">
      <alignment vertical="center" wrapText="1"/>
      <protection locked="0"/>
    </xf>
    <xf numFmtId="0" fontId="26" fillId="0" borderId="12" xfId="0" applyFont="1" applyBorder="1" applyAlignment="1" applyProtection="1">
      <alignment vertical="center" wrapText="1"/>
      <protection locked="0"/>
    </xf>
    <xf numFmtId="0" fontId="26" fillId="0" borderId="13" xfId="0" applyFont="1" applyBorder="1" applyAlignment="1" applyProtection="1">
      <alignment vertical="center" wrapText="1"/>
      <protection locked="0"/>
    </xf>
    <xf numFmtId="0" fontId="26" fillId="0" borderId="0" xfId="0" applyFont="1" applyAlignment="1" applyProtection="1">
      <alignment vertical="center" wrapText="1"/>
      <protection locked="0"/>
    </xf>
    <xf numFmtId="0" fontId="26" fillId="0" borderId="14" xfId="0" applyFont="1" applyBorder="1" applyAlignment="1" applyProtection="1">
      <alignment vertical="center" wrapText="1"/>
      <protection locked="0"/>
    </xf>
    <xf numFmtId="0" fontId="26" fillId="0" borderId="15" xfId="0" applyFont="1" applyBorder="1" applyAlignment="1" applyProtection="1">
      <alignment vertical="center" wrapText="1"/>
      <protection locked="0"/>
    </xf>
    <xf numFmtId="0" fontId="26" fillId="0" borderId="16" xfId="0" applyFont="1" applyBorder="1" applyAlignment="1" applyProtection="1">
      <alignment vertical="center" wrapText="1"/>
      <protection locked="0"/>
    </xf>
    <xf numFmtId="0" fontId="26" fillId="0" borderId="17" xfId="0" applyFont="1" applyBorder="1" applyAlignment="1" applyProtection="1">
      <alignment vertical="center" wrapText="1"/>
      <protection locked="0"/>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0" xfId="0" applyFont="1" applyBorder="1" applyAlignment="1">
      <alignment vertical="center" wrapText="1"/>
    </xf>
    <xf numFmtId="0" fontId="26" fillId="0" borderId="10" xfId="0" applyFont="1" applyBorder="1" applyAlignment="1">
      <alignment horizontal="center" vertical="center" shrinkToFit="1"/>
    </xf>
    <xf numFmtId="0" fontId="26" fillId="0" borderId="11" xfId="0" applyFont="1" applyBorder="1" applyAlignment="1">
      <alignment horizontal="center" vertical="center" shrinkToFit="1"/>
    </xf>
    <xf numFmtId="0" fontId="26" fillId="0" borderId="13" xfId="0" applyFont="1" applyBorder="1" applyAlignment="1">
      <alignment horizontal="center" vertical="center" shrinkToFit="1"/>
    </xf>
    <xf numFmtId="0" fontId="26" fillId="0" borderId="15" xfId="0" applyFont="1" applyBorder="1" applyAlignment="1">
      <alignment horizontal="center" vertical="center" shrinkToFit="1"/>
    </xf>
    <xf numFmtId="0" fontId="26" fillId="0" borderId="16" xfId="0" applyFont="1" applyBorder="1" applyAlignment="1">
      <alignment horizontal="center" vertical="center" shrinkToFit="1"/>
    </xf>
    <xf numFmtId="0" fontId="25" fillId="0" borderId="0" xfId="0" applyFont="1" applyAlignment="1">
      <alignment vertical="center" wrapText="1"/>
    </xf>
    <xf numFmtId="0" fontId="26" fillId="0" borderId="0" xfId="0" applyFont="1" applyAlignment="1" applyProtection="1">
      <alignment horizontal="center" vertical="center" shrinkToFit="1"/>
      <protection locked="0"/>
    </xf>
    <xf numFmtId="0" fontId="26" fillId="0" borderId="0" xfId="0" applyFont="1" applyFill="1" applyAlignment="1">
      <alignment vertical="center" shrinkToFit="1"/>
    </xf>
    <xf numFmtId="0" fontId="26" fillId="6" borderId="0" xfId="0" applyFont="1" applyFill="1" applyAlignment="1" applyProtection="1">
      <alignment vertical="center"/>
      <protection locked="0"/>
    </xf>
    <xf numFmtId="0" fontId="26" fillId="0" borderId="0" xfId="0" applyFont="1" applyAlignment="1" applyProtection="1">
      <alignmen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契約書類：関係訓令等の確認（工事）" xfId="62"/>
    <cellStyle name="標準_01 建設工事等標準書式・記載例集〔建設工事編〕Ｖｅｒ．１．０" xfId="63"/>
    <cellStyle name="標準_04 建設工事等標準書式・記載例集〔建設工事編〕Ｖｅｒ．１．０"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externalLink" Target="externalLinks/externalLink4.xml" /><Relationship Id="rId42" Type="http://schemas.openxmlformats.org/officeDocument/2006/relationships/externalLink" Target="externalLinks/externalLink5.xml" /><Relationship Id="rId4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571500</xdr:colOff>
      <xdr:row>2</xdr:row>
      <xdr:rowOff>95250</xdr:rowOff>
    </xdr:from>
    <xdr:to>
      <xdr:col>4</xdr:col>
      <xdr:colOff>190500</xdr:colOff>
      <xdr:row>2</xdr:row>
      <xdr:rowOff>371475</xdr:rowOff>
    </xdr:to>
    <xdr:sp macro="[0]!JUMP共通事項">
      <xdr:nvSpPr>
        <xdr:cNvPr id="1" name="AutoShape 1"/>
        <xdr:cNvSpPr>
          <a:spLocks/>
        </xdr:cNvSpPr>
      </xdr:nvSpPr>
      <xdr:spPr>
        <a:xfrm>
          <a:off x="3314700" y="638175"/>
          <a:ext cx="1990725" cy="276225"/>
        </a:xfrm>
        <a:prstGeom prst="bevel">
          <a:avLst/>
        </a:prstGeom>
        <a:solidFill>
          <a:srgbClr val="FF9900"/>
        </a:solidFill>
        <a:ln w="19050"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ＪＵＭＰ【共通事項】</a:t>
          </a:r>
        </a:p>
      </xdr:txBody>
    </xdr:sp>
    <xdr:clientData/>
  </xdr:twoCellAnchor>
  <xdr:twoCellAnchor>
    <xdr:from>
      <xdr:col>2</xdr:col>
      <xdr:colOff>571500</xdr:colOff>
      <xdr:row>4</xdr:row>
      <xdr:rowOff>95250</xdr:rowOff>
    </xdr:from>
    <xdr:to>
      <xdr:col>4</xdr:col>
      <xdr:colOff>200025</xdr:colOff>
      <xdr:row>4</xdr:row>
      <xdr:rowOff>371475</xdr:rowOff>
    </xdr:to>
    <xdr:sp macro="[0]!JUMP完成検査">
      <xdr:nvSpPr>
        <xdr:cNvPr id="2" name="AutoShape 2"/>
        <xdr:cNvSpPr>
          <a:spLocks/>
        </xdr:cNvSpPr>
      </xdr:nvSpPr>
      <xdr:spPr>
        <a:xfrm>
          <a:off x="3314700" y="1533525"/>
          <a:ext cx="2000250" cy="276225"/>
        </a:xfrm>
        <a:prstGeom prst="bevel">
          <a:avLst/>
        </a:prstGeom>
        <a:solidFill>
          <a:srgbClr val="FF9900"/>
        </a:solidFill>
        <a:ln w="19050"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ＪＵＭＰ【完了検査】</a:t>
          </a:r>
        </a:p>
      </xdr:txBody>
    </xdr:sp>
    <xdr:clientData/>
  </xdr:twoCellAnchor>
  <xdr:twoCellAnchor>
    <xdr:from>
      <xdr:col>2</xdr:col>
      <xdr:colOff>571500</xdr:colOff>
      <xdr:row>3</xdr:row>
      <xdr:rowOff>104775</xdr:rowOff>
    </xdr:from>
    <xdr:to>
      <xdr:col>4</xdr:col>
      <xdr:colOff>190500</xdr:colOff>
      <xdr:row>3</xdr:row>
      <xdr:rowOff>381000</xdr:rowOff>
    </xdr:to>
    <xdr:sp macro="[0]!JUMP既済検査請求書">
      <xdr:nvSpPr>
        <xdr:cNvPr id="3" name="AutoShape 3"/>
        <xdr:cNvSpPr>
          <a:spLocks/>
        </xdr:cNvSpPr>
      </xdr:nvSpPr>
      <xdr:spPr>
        <a:xfrm>
          <a:off x="3314700" y="1095375"/>
          <a:ext cx="1990725" cy="276225"/>
        </a:xfrm>
        <a:prstGeom prst="bevel">
          <a:avLst/>
        </a:prstGeom>
        <a:solidFill>
          <a:srgbClr val="FF9900"/>
        </a:solidFill>
        <a:ln w="19050"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ＪＵＭＰ【既済請求】</a:t>
          </a:r>
        </a:p>
      </xdr:txBody>
    </xdr:sp>
    <xdr:clientData/>
  </xdr:twoCellAnchor>
  <xdr:twoCellAnchor>
    <xdr:from>
      <xdr:col>8</xdr:col>
      <xdr:colOff>485775</xdr:colOff>
      <xdr:row>0</xdr:row>
      <xdr:rowOff>0</xdr:rowOff>
    </xdr:from>
    <xdr:to>
      <xdr:col>9</xdr:col>
      <xdr:colOff>695325</xdr:colOff>
      <xdr:row>2</xdr:row>
      <xdr:rowOff>180975</xdr:rowOff>
    </xdr:to>
    <xdr:sp macro="[0]!印刷コマンド">
      <xdr:nvSpPr>
        <xdr:cNvPr id="4" name="AutoShape 50"/>
        <xdr:cNvSpPr>
          <a:spLocks/>
        </xdr:cNvSpPr>
      </xdr:nvSpPr>
      <xdr:spPr>
        <a:xfrm>
          <a:off x="9067800" y="0"/>
          <a:ext cx="1076325"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7</xdr:col>
      <xdr:colOff>609600</xdr:colOff>
      <xdr:row>2</xdr:row>
      <xdr:rowOff>342900</xdr:rowOff>
    </xdr:from>
    <xdr:to>
      <xdr:col>12</xdr:col>
      <xdr:colOff>742950</xdr:colOff>
      <xdr:row>5</xdr:row>
      <xdr:rowOff>104775</xdr:rowOff>
    </xdr:to>
    <xdr:grpSp>
      <xdr:nvGrpSpPr>
        <xdr:cNvPr id="5" name="Group 51"/>
        <xdr:cNvGrpSpPr>
          <a:grpSpLocks/>
        </xdr:cNvGrpSpPr>
      </xdr:nvGrpSpPr>
      <xdr:grpSpPr>
        <a:xfrm>
          <a:off x="8324850" y="885825"/>
          <a:ext cx="4238625" cy="1104900"/>
          <a:chOff x="893" y="154"/>
          <a:chExt cx="358" cy="73"/>
        </a:xfrm>
        <a:solidFill>
          <a:srgbClr val="FFFFFF"/>
        </a:solidFill>
      </xdr:grpSpPr>
      <xdr:sp macro="[0]!ユーザーフォーム1">
        <xdr:nvSpPr>
          <xdr:cNvPr id="6" name="Oval 52"/>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7" name="Rectangle 53"/>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・事業監理業務編（目次）</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628650</xdr:colOff>
      <xdr:row>0</xdr:row>
      <xdr:rowOff>57150</xdr:rowOff>
    </xdr:from>
    <xdr:to>
      <xdr:col>43</xdr:col>
      <xdr:colOff>342900</xdr:colOff>
      <xdr:row>5</xdr:row>
      <xdr:rowOff>66675</xdr:rowOff>
    </xdr:to>
    <xdr:sp macro="[0]!印刷コマンド">
      <xdr:nvSpPr>
        <xdr:cNvPr id="1" name="AutoShape 10"/>
        <xdr:cNvSpPr>
          <a:spLocks/>
        </xdr:cNvSpPr>
      </xdr:nvSpPr>
      <xdr:spPr>
        <a:xfrm>
          <a:off x="7410450" y="57150"/>
          <a:ext cx="1085850"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40</xdr:col>
      <xdr:colOff>561975</xdr:colOff>
      <xdr:row>5</xdr:row>
      <xdr:rowOff>133350</xdr:rowOff>
    </xdr:from>
    <xdr:to>
      <xdr:col>47</xdr:col>
      <xdr:colOff>0</xdr:colOff>
      <xdr:row>13</xdr:row>
      <xdr:rowOff>95250</xdr:rowOff>
    </xdr:to>
    <xdr:grpSp>
      <xdr:nvGrpSpPr>
        <xdr:cNvPr id="2" name="Group 11"/>
        <xdr:cNvGrpSpPr>
          <a:grpSpLocks/>
        </xdr:cNvGrpSpPr>
      </xdr:nvGrpSpPr>
      <xdr:grpSpPr>
        <a:xfrm>
          <a:off x="6657975" y="847725"/>
          <a:ext cx="4238625" cy="1104900"/>
          <a:chOff x="893" y="154"/>
          <a:chExt cx="358" cy="73"/>
        </a:xfrm>
        <a:solidFill>
          <a:srgbClr val="FFFFFF"/>
        </a:solidFill>
      </xdr:grpSpPr>
      <xdr:sp macro="[0]!ユーザーフォーム1">
        <xdr:nvSpPr>
          <xdr:cNvPr id="3" name="Oval 12"/>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13"/>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・事業監理業務編（目次）</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21</xdr:row>
      <xdr:rowOff>9525</xdr:rowOff>
    </xdr:from>
    <xdr:to>
      <xdr:col>10</xdr:col>
      <xdr:colOff>0</xdr:colOff>
      <xdr:row>23</xdr:row>
      <xdr:rowOff>152400</xdr:rowOff>
    </xdr:to>
    <xdr:sp>
      <xdr:nvSpPr>
        <xdr:cNvPr id="1" name="Line 1"/>
        <xdr:cNvSpPr>
          <a:spLocks/>
        </xdr:cNvSpPr>
      </xdr:nvSpPr>
      <xdr:spPr>
        <a:xfrm>
          <a:off x="9525" y="3752850"/>
          <a:ext cx="1323975"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84</xdr:col>
      <xdr:colOff>152400</xdr:colOff>
      <xdr:row>0</xdr:row>
      <xdr:rowOff>0</xdr:rowOff>
    </xdr:from>
    <xdr:to>
      <xdr:col>85</xdr:col>
      <xdr:colOff>542925</xdr:colOff>
      <xdr:row>4</xdr:row>
      <xdr:rowOff>76200</xdr:rowOff>
    </xdr:to>
    <xdr:sp macro="[0]!印刷コマンド">
      <xdr:nvSpPr>
        <xdr:cNvPr id="2" name="AutoShape 5"/>
        <xdr:cNvSpPr>
          <a:spLocks/>
        </xdr:cNvSpPr>
      </xdr:nvSpPr>
      <xdr:spPr>
        <a:xfrm>
          <a:off x="11906250" y="0"/>
          <a:ext cx="1076325"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83</xdr:col>
      <xdr:colOff>85725</xdr:colOff>
      <xdr:row>5</xdr:row>
      <xdr:rowOff>85725</xdr:rowOff>
    </xdr:from>
    <xdr:to>
      <xdr:col>89</xdr:col>
      <xdr:colOff>209550</xdr:colOff>
      <xdr:row>10</xdr:row>
      <xdr:rowOff>0</xdr:rowOff>
    </xdr:to>
    <xdr:grpSp>
      <xdr:nvGrpSpPr>
        <xdr:cNvPr id="3" name="Group 6"/>
        <xdr:cNvGrpSpPr>
          <a:grpSpLocks/>
        </xdr:cNvGrpSpPr>
      </xdr:nvGrpSpPr>
      <xdr:grpSpPr>
        <a:xfrm>
          <a:off x="11153775" y="895350"/>
          <a:ext cx="4238625" cy="723900"/>
          <a:chOff x="893" y="154"/>
          <a:chExt cx="358" cy="73"/>
        </a:xfrm>
        <a:solidFill>
          <a:srgbClr val="FFFFFF"/>
        </a:solidFill>
      </xdr:grpSpPr>
      <xdr:sp macro="[0]!ユーザーフォーム1">
        <xdr:nvSpPr>
          <xdr:cNvPr id="4" name="Oval 7"/>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5" name="Rectangle 8"/>
          <xdr:cNvSpPr>
            <a:spLocks/>
          </xdr:cNvSpPr>
        </xdr:nvSpPr>
        <xdr:spPr>
          <a:xfrm>
            <a:off x="915" y="163"/>
            <a:ext cx="319" cy="64"/>
          </a:xfrm>
          <a:prstGeom prst="rect">
            <a:avLst/>
          </a:prstGeom>
          <a:noFill/>
          <a:ln w="57150" cmpd="thinThick">
            <a:noFill/>
          </a:ln>
        </xdr:spPr>
        <xdr:txBody>
          <a:bodyPr vertOverflow="clip" wrap="square" lIns="27432" tIns="18288" rIns="27432"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・事業監理業務編（目次）</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20</xdr:row>
      <xdr:rowOff>9525</xdr:rowOff>
    </xdr:from>
    <xdr:to>
      <xdr:col>7</xdr:col>
      <xdr:colOff>9525</xdr:colOff>
      <xdr:row>22</xdr:row>
      <xdr:rowOff>152400</xdr:rowOff>
    </xdr:to>
    <xdr:sp>
      <xdr:nvSpPr>
        <xdr:cNvPr id="1" name="Line 9"/>
        <xdr:cNvSpPr>
          <a:spLocks/>
        </xdr:cNvSpPr>
      </xdr:nvSpPr>
      <xdr:spPr>
        <a:xfrm>
          <a:off x="9525" y="3533775"/>
          <a:ext cx="800100"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96</xdr:col>
      <xdr:colOff>114300</xdr:colOff>
      <xdr:row>0</xdr:row>
      <xdr:rowOff>0</xdr:rowOff>
    </xdr:from>
    <xdr:to>
      <xdr:col>97</xdr:col>
      <xdr:colOff>514350</xdr:colOff>
      <xdr:row>4</xdr:row>
      <xdr:rowOff>76200</xdr:rowOff>
    </xdr:to>
    <xdr:sp macro="[0]!印刷コマンド">
      <xdr:nvSpPr>
        <xdr:cNvPr id="2" name="AutoShape 12"/>
        <xdr:cNvSpPr>
          <a:spLocks/>
        </xdr:cNvSpPr>
      </xdr:nvSpPr>
      <xdr:spPr>
        <a:xfrm>
          <a:off x="12458700" y="0"/>
          <a:ext cx="1085850"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94</xdr:col>
      <xdr:colOff>590550</xdr:colOff>
      <xdr:row>4</xdr:row>
      <xdr:rowOff>123825</xdr:rowOff>
    </xdr:from>
    <xdr:to>
      <xdr:col>101</xdr:col>
      <xdr:colOff>28575</xdr:colOff>
      <xdr:row>8</xdr:row>
      <xdr:rowOff>85725</xdr:rowOff>
    </xdr:to>
    <xdr:grpSp>
      <xdr:nvGrpSpPr>
        <xdr:cNvPr id="3" name="Group 13"/>
        <xdr:cNvGrpSpPr>
          <a:grpSpLocks/>
        </xdr:cNvGrpSpPr>
      </xdr:nvGrpSpPr>
      <xdr:grpSpPr>
        <a:xfrm>
          <a:off x="11563350" y="771525"/>
          <a:ext cx="4238625" cy="609600"/>
          <a:chOff x="893" y="154"/>
          <a:chExt cx="358" cy="73"/>
        </a:xfrm>
        <a:solidFill>
          <a:srgbClr val="FFFFFF"/>
        </a:solidFill>
      </xdr:grpSpPr>
      <xdr:sp macro="[0]!ユーザーフォーム1">
        <xdr:nvSpPr>
          <xdr:cNvPr id="4" name="Oval 14"/>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5" name="Rectangle 15"/>
          <xdr:cNvSpPr>
            <a:spLocks/>
          </xdr:cNvSpPr>
        </xdr:nvSpPr>
        <xdr:spPr>
          <a:xfrm>
            <a:off x="915" y="163"/>
            <a:ext cx="319" cy="64"/>
          </a:xfrm>
          <a:prstGeom prst="rect">
            <a:avLst/>
          </a:prstGeom>
          <a:noFill/>
          <a:ln w="57150" cmpd="thinThick">
            <a:noFill/>
          </a:ln>
        </xdr:spPr>
        <xdr:txBody>
          <a:bodyPr vertOverflow="clip" wrap="square" lIns="27432" tIns="18288" rIns="27432"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・事業監理業務編（目次）</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609600</xdr:colOff>
      <xdr:row>0</xdr:row>
      <xdr:rowOff>0</xdr:rowOff>
    </xdr:from>
    <xdr:to>
      <xdr:col>44</xdr:col>
      <xdr:colOff>304800</xdr:colOff>
      <xdr:row>5</xdr:row>
      <xdr:rowOff>9525</xdr:rowOff>
    </xdr:to>
    <xdr:sp macro="[0]!下駄版表示">
      <xdr:nvSpPr>
        <xdr:cNvPr id="1" name="AutoShape 3"/>
        <xdr:cNvSpPr>
          <a:spLocks/>
        </xdr:cNvSpPr>
      </xdr:nvSpPr>
      <xdr:spPr>
        <a:xfrm>
          <a:off x="8077200" y="0"/>
          <a:ext cx="1066800" cy="723900"/>
        </a:xfrm>
        <a:prstGeom prst="bevel">
          <a:avLst/>
        </a:prstGeom>
        <a:solidFill>
          <a:srgbClr val="FF9900"/>
        </a:solidFill>
        <a:ln w="19050" cmpd="sng">
          <a:solidFill>
            <a:srgbClr val="000000"/>
          </a:solidFill>
          <a:headEnd type="none"/>
          <a:tailEnd type="none"/>
        </a:ln>
      </xdr:spPr>
      <xdr:txBody>
        <a:bodyPr vertOverflow="clip" wrap="square" lIns="27432" tIns="18288" rIns="27432" bIns="18288" anchor="ctr"/>
        <a:p>
          <a:pPr algn="ctr">
            <a:defRPr/>
          </a:pPr>
          <a:r>
            <a:rPr lang="en-US" cap="none" sz="1600" b="1" i="0" u="none" baseline="0">
              <a:solidFill>
                <a:srgbClr val="FFFFFF"/>
              </a:solidFill>
              <a:latin typeface="ＭＳ Ｐゴシック"/>
              <a:ea typeface="ＭＳ Ｐゴシック"/>
              <a:cs typeface="ＭＳ Ｐゴシック"/>
            </a:rPr>
            <a:t>下駄版表示</a:t>
          </a:r>
        </a:p>
      </xdr:txBody>
    </xdr:sp>
    <xdr:clientData/>
  </xdr:twoCellAnchor>
  <xdr:twoCellAnchor>
    <xdr:from>
      <xdr:col>41</xdr:col>
      <xdr:colOff>190500</xdr:colOff>
      <xdr:row>0</xdr:row>
      <xdr:rowOff>0</xdr:rowOff>
    </xdr:from>
    <xdr:to>
      <xdr:col>42</xdr:col>
      <xdr:colOff>571500</xdr:colOff>
      <xdr:row>5</xdr:row>
      <xdr:rowOff>9525</xdr:rowOff>
    </xdr:to>
    <xdr:sp macro="[0]!印刷コマンド">
      <xdr:nvSpPr>
        <xdr:cNvPr id="2" name="AutoShape 4"/>
        <xdr:cNvSpPr>
          <a:spLocks/>
        </xdr:cNvSpPr>
      </xdr:nvSpPr>
      <xdr:spPr>
        <a:xfrm>
          <a:off x="6972300" y="0"/>
          <a:ext cx="1066800"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40</xdr:col>
      <xdr:colOff>123825</xdr:colOff>
      <xdr:row>6</xdr:row>
      <xdr:rowOff>38100</xdr:rowOff>
    </xdr:from>
    <xdr:to>
      <xdr:col>46</xdr:col>
      <xdr:colOff>247650</xdr:colOff>
      <xdr:row>14</xdr:row>
      <xdr:rowOff>0</xdr:rowOff>
    </xdr:to>
    <xdr:grpSp>
      <xdr:nvGrpSpPr>
        <xdr:cNvPr id="3" name="Group 5"/>
        <xdr:cNvGrpSpPr>
          <a:grpSpLocks/>
        </xdr:cNvGrpSpPr>
      </xdr:nvGrpSpPr>
      <xdr:grpSpPr>
        <a:xfrm>
          <a:off x="6219825" y="895350"/>
          <a:ext cx="4238625" cy="1104900"/>
          <a:chOff x="893" y="154"/>
          <a:chExt cx="358" cy="73"/>
        </a:xfrm>
        <a:solidFill>
          <a:srgbClr val="FFFFFF"/>
        </a:solidFill>
      </xdr:grpSpPr>
      <xdr:sp macro="[0]!ユーザーフォーム1">
        <xdr:nvSpPr>
          <xdr:cNvPr id="4" name="Oval 6"/>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5" name="Rectangle 7"/>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・事業監理業務編（目次）</a:t>
            </a:r>
          </a:p>
        </xdr:txBody>
      </xdr:sp>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190500</xdr:colOff>
      <xdr:row>0</xdr:row>
      <xdr:rowOff>0</xdr:rowOff>
    </xdr:from>
    <xdr:to>
      <xdr:col>45</xdr:col>
      <xdr:colOff>581025</xdr:colOff>
      <xdr:row>5</xdr:row>
      <xdr:rowOff>9525</xdr:rowOff>
    </xdr:to>
    <xdr:sp macro="[0]!印刷コマンド">
      <xdr:nvSpPr>
        <xdr:cNvPr id="1" name="AutoShape 5"/>
        <xdr:cNvSpPr>
          <a:spLocks/>
        </xdr:cNvSpPr>
      </xdr:nvSpPr>
      <xdr:spPr>
        <a:xfrm>
          <a:off x="7439025" y="0"/>
          <a:ext cx="1076325"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43</xdr:col>
      <xdr:colOff>123825</xdr:colOff>
      <xdr:row>6</xdr:row>
      <xdr:rowOff>38100</xdr:rowOff>
    </xdr:from>
    <xdr:to>
      <xdr:col>49</xdr:col>
      <xdr:colOff>247650</xdr:colOff>
      <xdr:row>14</xdr:row>
      <xdr:rowOff>0</xdr:rowOff>
    </xdr:to>
    <xdr:grpSp>
      <xdr:nvGrpSpPr>
        <xdr:cNvPr id="2" name="Group 6"/>
        <xdr:cNvGrpSpPr>
          <a:grpSpLocks/>
        </xdr:cNvGrpSpPr>
      </xdr:nvGrpSpPr>
      <xdr:grpSpPr>
        <a:xfrm>
          <a:off x="6686550" y="895350"/>
          <a:ext cx="4238625" cy="1104900"/>
          <a:chOff x="893" y="154"/>
          <a:chExt cx="358" cy="73"/>
        </a:xfrm>
        <a:solidFill>
          <a:srgbClr val="FFFFFF"/>
        </a:solidFill>
      </xdr:grpSpPr>
      <xdr:sp macro="[0]!ユーザーフォーム1">
        <xdr:nvSpPr>
          <xdr:cNvPr id="3" name="Oval 7"/>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8"/>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・事業監理業務編（目次）</a:t>
            </a:r>
          </a:p>
        </xdr:txBody>
      </xdr:sp>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152400</xdr:colOff>
      <xdr:row>6</xdr:row>
      <xdr:rowOff>9525</xdr:rowOff>
    </xdr:from>
    <xdr:to>
      <xdr:col>49</xdr:col>
      <xdr:colOff>276225</xdr:colOff>
      <xdr:row>11</xdr:row>
      <xdr:rowOff>66675</xdr:rowOff>
    </xdr:to>
    <xdr:grpSp>
      <xdr:nvGrpSpPr>
        <xdr:cNvPr id="1" name="Group 7"/>
        <xdr:cNvGrpSpPr>
          <a:grpSpLocks/>
        </xdr:cNvGrpSpPr>
      </xdr:nvGrpSpPr>
      <xdr:grpSpPr>
        <a:xfrm>
          <a:off x="6715125" y="866775"/>
          <a:ext cx="4238625" cy="771525"/>
          <a:chOff x="893" y="154"/>
          <a:chExt cx="358" cy="73"/>
        </a:xfrm>
        <a:solidFill>
          <a:srgbClr val="FFFFFF"/>
        </a:solidFill>
      </xdr:grpSpPr>
      <xdr:sp macro="[0]!ユーザーフォーム1">
        <xdr:nvSpPr>
          <xdr:cNvPr id="2" name="Oval 8"/>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3" name="Rectangle 9"/>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・事業監理業務編（目次）</a:t>
            </a:r>
          </a:p>
        </xdr:txBody>
      </xdr:sp>
    </xdr:grpSp>
    <xdr:clientData/>
  </xdr:twoCellAnchor>
  <xdr:twoCellAnchor>
    <xdr:from>
      <xdr:col>44</xdr:col>
      <xdr:colOff>190500</xdr:colOff>
      <xdr:row>0</xdr:row>
      <xdr:rowOff>0</xdr:rowOff>
    </xdr:from>
    <xdr:to>
      <xdr:col>45</xdr:col>
      <xdr:colOff>581025</xdr:colOff>
      <xdr:row>5</xdr:row>
      <xdr:rowOff>9525</xdr:rowOff>
    </xdr:to>
    <xdr:sp macro="[0]!印刷コマンド">
      <xdr:nvSpPr>
        <xdr:cNvPr id="4" name="AutoShape 11"/>
        <xdr:cNvSpPr>
          <a:spLocks/>
        </xdr:cNvSpPr>
      </xdr:nvSpPr>
      <xdr:spPr>
        <a:xfrm>
          <a:off x="7439025" y="0"/>
          <a:ext cx="1076325"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285750</xdr:colOff>
      <xdr:row>0</xdr:row>
      <xdr:rowOff>38100</xdr:rowOff>
    </xdr:from>
    <xdr:to>
      <xdr:col>42</xdr:col>
      <xdr:colOff>666750</xdr:colOff>
      <xdr:row>4</xdr:row>
      <xdr:rowOff>133350</xdr:rowOff>
    </xdr:to>
    <xdr:sp macro="[0]!印刷コマンド">
      <xdr:nvSpPr>
        <xdr:cNvPr id="1" name="AutoShape 3"/>
        <xdr:cNvSpPr>
          <a:spLocks/>
        </xdr:cNvSpPr>
      </xdr:nvSpPr>
      <xdr:spPr>
        <a:xfrm>
          <a:off x="7067550" y="38100"/>
          <a:ext cx="1066800" cy="66675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40</xdr:col>
      <xdr:colOff>314325</xdr:colOff>
      <xdr:row>5</xdr:row>
      <xdr:rowOff>57150</xdr:rowOff>
    </xdr:from>
    <xdr:to>
      <xdr:col>46</xdr:col>
      <xdr:colOff>438150</xdr:colOff>
      <xdr:row>10</xdr:row>
      <xdr:rowOff>9525</xdr:rowOff>
    </xdr:to>
    <xdr:grpSp>
      <xdr:nvGrpSpPr>
        <xdr:cNvPr id="2" name="Group 7"/>
        <xdr:cNvGrpSpPr>
          <a:grpSpLocks/>
        </xdr:cNvGrpSpPr>
      </xdr:nvGrpSpPr>
      <xdr:grpSpPr>
        <a:xfrm>
          <a:off x="6410325" y="771525"/>
          <a:ext cx="4238625" cy="666750"/>
          <a:chOff x="893" y="154"/>
          <a:chExt cx="358" cy="73"/>
        </a:xfrm>
        <a:solidFill>
          <a:srgbClr val="FFFFFF"/>
        </a:solidFill>
      </xdr:grpSpPr>
      <xdr:sp macro="[0]!ユーザーフォーム1">
        <xdr:nvSpPr>
          <xdr:cNvPr id="3" name="Oval 8"/>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9"/>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・事業監理業務編（目次）</a:t>
            </a:r>
          </a:p>
        </xdr:txBody>
      </xdr:sp>
    </xdr:grp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304800</xdr:colOff>
      <xdr:row>0</xdr:row>
      <xdr:rowOff>0</xdr:rowOff>
    </xdr:from>
    <xdr:to>
      <xdr:col>42</xdr:col>
      <xdr:colOff>685800</xdr:colOff>
      <xdr:row>3</xdr:row>
      <xdr:rowOff>123825</xdr:rowOff>
    </xdr:to>
    <xdr:sp macro="[0]!印刷コマンド">
      <xdr:nvSpPr>
        <xdr:cNvPr id="1" name="AutoShape 2"/>
        <xdr:cNvSpPr>
          <a:spLocks/>
        </xdr:cNvSpPr>
      </xdr:nvSpPr>
      <xdr:spPr>
        <a:xfrm>
          <a:off x="7086600" y="0"/>
          <a:ext cx="1066800" cy="55245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40</xdr:col>
      <xdr:colOff>314325</xdr:colOff>
      <xdr:row>5</xdr:row>
      <xdr:rowOff>57150</xdr:rowOff>
    </xdr:from>
    <xdr:to>
      <xdr:col>46</xdr:col>
      <xdr:colOff>438150</xdr:colOff>
      <xdr:row>11</xdr:row>
      <xdr:rowOff>95250</xdr:rowOff>
    </xdr:to>
    <xdr:grpSp>
      <xdr:nvGrpSpPr>
        <xdr:cNvPr id="2" name="Group 3"/>
        <xdr:cNvGrpSpPr>
          <a:grpSpLocks/>
        </xdr:cNvGrpSpPr>
      </xdr:nvGrpSpPr>
      <xdr:grpSpPr>
        <a:xfrm>
          <a:off x="6410325" y="771525"/>
          <a:ext cx="4238625" cy="895350"/>
          <a:chOff x="893" y="154"/>
          <a:chExt cx="358" cy="73"/>
        </a:xfrm>
        <a:solidFill>
          <a:srgbClr val="FFFFFF"/>
        </a:solidFill>
      </xdr:grpSpPr>
      <xdr:sp macro="[0]!ユーザーフォーム1">
        <xdr:nvSpPr>
          <xdr:cNvPr id="3" name="Oval 4"/>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5"/>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・事業監理業務編（目次）</a:t>
            </a:r>
          </a:p>
        </xdr:txBody>
      </xdr:sp>
    </xdr:grp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457200</xdr:colOff>
      <xdr:row>0</xdr:row>
      <xdr:rowOff>19050</xdr:rowOff>
    </xdr:from>
    <xdr:to>
      <xdr:col>45</xdr:col>
      <xdr:colOff>152400</xdr:colOff>
      <xdr:row>4</xdr:row>
      <xdr:rowOff>0</xdr:rowOff>
    </xdr:to>
    <xdr:sp macro="[0]!印刷コマンド">
      <xdr:nvSpPr>
        <xdr:cNvPr id="1" name="AutoShape 2"/>
        <xdr:cNvSpPr>
          <a:spLocks/>
        </xdr:cNvSpPr>
      </xdr:nvSpPr>
      <xdr:spPr>
        <a:xfrm>
          <a:off x="7019925" y="19050"/>
          <a:ext cx="1066800" cy="55245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44</xdr:col>
      <xdr:colOff>38100</xdr:colOff>
      <xdr:row>4</xdr:row>
      <xdr:rowOff>66675</xdr:rowOff>
    </xdr:from>
    <xdr:to>
      <xdr:col>50</xdr:col>
      <xdr:colOff>161925</xdr:colOff>
      <xdr:row>10</xdr:row>
      <xdr:rowOff>104775</xdr:rowOff>
    </xdr:to>
    <xdr:grpSp>
      <xdr:nvGrpSpPr>
        <xdr:cNvPr id="2" name="Group 3"/>
        <xdr:cNvGrpSpPr>
          <a:grpSpLocks/>
        </xdr:cNvGrpSpPr>
      </xdr:nvGrpSpPr>
      <xdr:grpSpPr>
        <a:xfrm>
          <a:off x="7286625" y="638175"/>
          <a:ext cx="4238625" cy="895350"/>
          <a:chOff x="893" y="154"/>
          <a:chExt cx="358" cy="73"/>
        </a:xfrm>
        <a:solidFill>
          <a:srgbClr val="FFFFFF"/>
        </a:solidFill>
      </xdr:grpSpPr>
      <xdr:sp macro="[0]!ユーザーフォーム1">
        <xdr:nvSpPr>
          <xdr:cNvPr id="3" name="Oval 4"/>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5"/>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・事業監理業務編（目次）</a:t>
            </a:r>
          </a:p>
        </xdr:txBody>
      </xdr:sp>
    </xdr:grp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161925</xdr:colOff>
      <xdr:row>0</xdr:row>
      <xdr:rowOff>0</xdr:rowOff>
    </xdr:from>
    <xdr:to>
      <xdr:col>42</xdr:col>
      <xdr:colOff>552450</xdr:colOff>
      <xdr:row>5</xdr:row>
      <xdr:rowOff>9525</xdr:rowOff>
    </xdr:to>
    <xdr:sp macro="[0]!印刷コマンド">
      <xdr:nvSpPr>
        <xdr:cNvPr id="1" name="AutoShape 3"/>
        <xdr:cNvSpPr>
          <a:spLocks/>
        </xdr:cNvSpPr>
      </xdr:nvSpPr>
      <xdr:spPr>
        <a:xfrm>
          <a:off x="6943725" y="0"/>
          <a:ext cx="1076325"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40</xdr:col>
      <xdr:colOff>95250</xdr:colOff>
      <xdr:row>6</xdr:row>
      <xdr:rowOff>38100</xdr:rowOff>
    </xdr:from>
    <xdr:to>
      <xdr:col>46</xdr:col>
      <xdr:colOff>219075</xdr:colOff>
      <xdr:row>14</xdr:row>
      <xdr:rowOff>0</xdr:rowOff>
    </xdr:to>
    <xdr:grpSp>
      <xdr:nvGrpSpPr>
        <xdr:cNvPr id="2" name="Group 4"/>
        <xdr:cNvGrpSpPr>
          <a:grpSpLocks/>
        </xdr:cNvGrpSpPr>
      </xdr:nvGrpSpPr>
      <xdr:grpSpPr>
        <a:xfrm>
          <a:off x="6191250" y="895350"/>
          <a:ext cx="4238625" cy="1104900"/>
          <a:chOff x="893" y="154"/>
          <a:chExt cx="358" cy="73"/>
        </a:xfrm>
        <a:solidFill>
          <a:srgbClr val="FFFFFF"/>
        </a:solidFill>
      </xdr:grpSpPr>
      <xdr:sp macro="[0]!ユーザーフォーム1">
        <xdr:nvSpPr>
          <xdr:cNvPr id="3" name="Oval 5"/>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6"/>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・事業監理業務編（目次）</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904875</xdr:colOff>
      <xdr:row>0</xdr:row>
      <xdr:rowOff>447675</xdr:rowOff>
    </xdr:from>
    <xdr:to>
      <xdr:col>5</xdr:col>
      <xdr:colOff>1981200</xdr:colOff>
      <xdr:row>1</xdr:row>
      <xdr:rowOff>609600</xdr:rowOff>
    </xdr:to>
    <xdr:sp macro="[0]!印刷コマンド">
      <xdr:nvSpPr>
        <xdr:cNvPr id="1" name="AutoShape 14"/>
        <xdr:cNvSpPr>
          <a:spLocks/>
        </xdr:cNvSpPr>
      </xdr:nvSpPr>
      <xdr:spPr>
        <a:xfrm>
          <a:off x="8191500" y="447675"/>
          <a:ext cx="1076325"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5</xdr:col>
      <xdr:colOff>2247900</xdr:colOff>
      <xdr:row>0</xdr:row>
      <xdr:rowOff>276225</xdr:rowOff>
    </xdr:from>
    <xdr:to>
      <xdr:col>6</xdr:col>
      <xdr:colOff>4086225</xdr:colOff>
      <xdr:row>1</xdr:row>
      <xdr:rowOff>819150</xdr:rowOff>
    </xdr:to>
    <xdr:grpSp>
      <xdr:nvGrpSpPr>
        <xdr:cNvPr id="2" name="Group 15"/>
        <xdr:cNvGrpSpPr>
          <a:grpSpLocks/>
        </xdr:cNvGrpSpPr>
      </xdr:nvGrpSpPr>
      <xdr:grpSpPr>
        <a:xfrm>
          <a:off x="9534525" y="276225"/>
          <a:ext cx="4552950" cy="1104900"/>
          <a:chOff x="893" y="154"/>
          <a:chExt cx="358" cy="73"/>
        </a:xfrm>
        <a:solidFill>
          <a:srgbClr val="FFFFFF"/>
        </a:solidFill>
      </xdr:grpSpPr>
      <xdr:sp macro="[0]!ユーザーフォーム1">
        <xdr:nvSpPr>
          <xdr:cNvPr id="3" name="Oval 16"/>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17"/>
          <xdr:cNvSpPr>
            <a:spLocks/>
          </xdr:cNvSpPr>
        </xdr:nvSpPr>
        <xdr:spPr>
          <a:xfrm>
            <a:off x="915" y="163"/>
            <a:ext cx="318" cy="64"/>
          </a:xfrm>
          <a:prstGeom prst="rect">
            <a:avLst/>
          </a:prstGeom>
          <a:noFill/>
          <a:ln w="57150" cmpd="thinThick">
            <a:noFill/>
          </a:ln>
        </xdr:spPr>
        <xdr:txBody>
          <a:bodyPr vertOverflow="clip" wrap="square" lIns="27432" tIns="18288" rIns="27432"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・事業監理業務編（目次）</a:t>
            </a:r>
          </a:p>
        </xdr:txBody>
      </xdr:sp>
    </xdr:grp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228600</xdr:colOff>
      <xdr:row>0</xdr:row>
      <xdr:rowOff>0</xdr:rowOff>
    </xdr:from>
    <xdr:to>
      <xdr:col>42</xdr:col>
      <xdr:colOff>609600</xdr:colOff>
      <xdr:row>5</xdr:row>
      <xdr:rowOff>9525</xdr:rowOff>
    </xdr:to>
    <xdr:sp macro="[0]!印刷コマンド">
      <xdr:nvSpPr>
        <xdr:cNvPr id="1" name="AutoShape 3"/>
        <xdr:cNvSpPr>
          <a:spLocks/>
        </xdr:cNvSpPr>
      </xdr:nvSpPr>
      <xdr:spPr>
        <a:xfrm>
          <a:off x="7010400" y="0"/>
          <a:ext cx="1066800"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40</xdr:col>
      <xdr:colOff>180975</xdr:colOff>
      <xdr:row>5</xdr:row>
      <xdr:rowOff>76200</xdr:rowOff>
    </xdr:from>
    <xdr:to>
      <xdr:col>46</xdr:col>
      <xdr:colOff>304800</xdr:colOff>
      <xdr:row>13</xdr:row>
      <xdr:rowOff>38100</xdr:rowOff>
    </xdr:to>
    <xdr:grpSp>
      <xdr:nvGrpSpPr>
        <xdr:cNvPr id="2" name="Group 4"/>
        <xdr:cNvGrpSpPr>
          <a:grpSpLocks/>
        </xdr:cNvGrpSpPr>
      </xdr:nvGrpSpPr>
      <xdr:grpSpPr>
        <a:xfrm>
          <a:off x="6276975" y="790575"/>
          <a:ext cx="4238625" cy="1104900"/>
          <a:chOff x="893" y="154"/>
          <a:chExt cx="358" cy="73"/>
        </a:xfrm>
        <a:solidFill>
          <a:srgbClr val="FFFFFF"/>
        </a:solidFill>
      </xdr:grpSpPr>
      <xdr:sp macro="[0]!ユーザーフォーム1">
        <xdr:nvSpPr>
          <xdr:cNvPr id="3" name="Oval 5"/>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6"/>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・事業監理業務編（目次）</a:t>
            </a:r>
          </a:p>
        </xdr:txBody>
      </xdr:sp>
    </xdr:grp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190500</xdr:colOff>
      <xdr:row>0</xdr:row>
      <xdr:rowOff>0</xdr:rowOff>
    </xdr:from>
    <xdr:to>
      <xdr:col>42</xdr:col>
      <xdr:colOff>571500</xdr:colOff>
      <xdr:row>5</xdr:row>
      <xdr:rowOff>9525</xdr:rowOff>
    </xdr:to>
    <xdr:sp macro="[4]!印刷コマンド">
      <xdr:nvSpPr>
        <xdr:cNvPr id="1" name="AutoShape 8"/>
        <xdr:cNvSpPr>
          <a:spLocks/>
        </xdr:cNvSpPr>
      </xdr:nvSpPr>
      <xdr:spPr>
        <a:xfrm>
          <a:off x="6972300" y="0"/>
          <a:ext cx="1066800"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40</xdr:col>
      <xdr:colOff>95250</xdr:colOff>
      <xdr:row>5</xdr:row>
      <xdr:rowOff>123825</xdr:rowOff>
    </xdr:from>
    <xdr:to>
      <xdr:col>46</xdr:col>
      <xdr:colOff>219075</xdr:colOff>
      <xdr:row>10</xdr:row>
      <xdr:rowOff>123825</xdr:rowOff>
    </xdr:to>
    <xdr:grpSp>
      <xdr:nvGrpSpPr>
        <xdr:cNvPr id="2" name="Group 9"/>
        <xdr:cNvGrpSpPr>
          <a:grpSpLocks/>
        </xdr:cNvGrpSpPr>
      </xdr:nvGrpSpPr>
      <xdr:grpSpPr>
        <a:xfrm>
          <a:off x="6191250" y="838200"/>
          <a:ext cx="4238625" cy="714375"/>
          <a:chOff x="893" y="154"/>
          <a:chExt cx="358" cy="73"/>
        </a:xfrm>
        <a:solidFill>
          <a:srgbClr val="FFFFFF"/>
        </a:solidFill>
      </xdr:grpSpPr>
      <xdr:sp macro="[4]!ユーザーフォーム1">
        <xdr:nvSpPr>
          <xdr:cNvPr id="3" name="Oval 10"/>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4]!ユーザーフォーム1">
        <xdr:nvSpPr>
          <xdr:cNvPr id="4" name="Rectangle 11"/>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・設計業務編（目次）</a:t>
            </a:r>
          </a:p>
        </xdr:txBody>
      </xdr:sp>
    </xdr:grp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190500</xdr:colOff>
      <xdr:row>0</xdr:row>
      <xdr:rowOff>0</xdr:rowOff>
    </xdr:from>
    <xdr:to>
      <xdr:col>42</xdr:col>
      <xdr:colOff>571500</xdr:colOff>
      <xdr:row>5</xdr:row>
      <xdr:rowOff>9525</xdr:rowOff>
    </xdr:to>
    <xdr:sp macro="[4]!印刷コマンド">
      <xdr:nvSpPr>
        <xdr:cNvPr id="1" name="AutoShape 8"/>
        <xdr:cNvSpPr>
          <a:spLocks/>
        </xdr:cNvSpPr>
      </xdr:nvSpPr>
      <xdr:spPr>
        <a:xfrm>
          <a:off x="6972300" y="0"/>
          <a:ext cx="1066800"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40</xdr:col>
      <xdr:colOff>95250</xdr:colOff>
      <xdr:row>5</xdr:row>
      <xdr:rowOff>123825</xdr:rowOff>
    </xdr:from>
    <xdr:to>
      <xdr:col>46</xdr:col>
      <xdr:colOff>219075</xdr:colOff>
      <xdr:row>10</xdr:row>
      <xdr:rowOff>123825</xdr:rowOff>
    </xdr:to>
    <xdr:grpSp>
      <xdr:nvGrpSpPr>
        <xdr:cNvPr id="2" name="Group 9"/>
        <xdr:cNvGrpSpPr>
          <a:grpSpLocks/>
        </xdr:cNvGrpSpPr>
      </xdr:nvGrpSpPr>
      <xdr:grpSpPr>
        <a:xfrm>
          <a:off x="6191250" y="838200"/>
          <a:ext cx="4238625" cy="714375"/>
          <a:chOff x="893" y="154"/>
          <a:chExt cx="358" cy="73"/>
        </a:xfrm>
        <a:solidFill>
          <a:srgbClr val="FFFFFF"/>
        </a:solidFill>
      </xdr:grpSpPr>
      <xdr:sp macro="[4]!ユーザーフォーム1">
        <xdr:nvSpPr>
          <xdr:cNvPr id="3" name="Oval 10"/>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4]!ユーザーフォーム1">
        <xdr:nvSpPr>
          <xdr:cNvPr id="4" name="Rectangle 11"/>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・設計業務編（目次）</a:t>
            </a:r>
          </a:p>
        </xdr:txBody>
      </xdr:sp>
    </xdr:grp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171450</xdr:colOff>
      <xdr:row>0</xdr:row>
      <xdr:rowOff>0</xdr:rowOff>
    </xdr:from>
    <xdr:to>
      <xdr:col>42</xdr:col>
      <xdr:colOff>552450</xdr:colOff>
      <xdr:row>5</xdr:row>
      <xdr:rowOff>9525</xdr:rowOff>
    </xdr:to>
    <xdr:sp macro="[0]!印刷コマンド">
      <xdr:nvSpPr>
        <xdr:cNvPr id="1" name="AutoShape 3"/>
        <xdr:cNvSpPr>
          <a:spLocks/>
        </xdr:cNvSpPr>
      </xdr:nvSpPr>
      <xdr:spPr>
        <a:xfrm>
          <a:off x="6953250" y="0"/>
          <a:ext cx="1066800"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40</xdr:col>
      <xdr:colOff>104775</xdr:colOff>
      <xdr:row>6</xdr:row>
      <xdr:rowOff>38100</xdr:rowOff>
    </xdr:from>
    <xdr:to>
      <xdr:col>46</xdr:col>
      <xdr:colOff>228600</xdr:colOff>
      <xdr:row>13</xdr:row>
      <xdr:rowOff>66675</xdr:rowOff>
    </xdr:to>
    <xdr:grpSp>
      <xdr:nvGrpSpPr>
        <xdr:cNvPr id="2" name="Group 4"/>
        <xdr:cNvGrpSpPr>
          <a:grpSpLocks/>
        </xdr:cNvGrpSpPr>
      </xdr:nvGrpSpPr>
      <xdr:grpSpPr>
        <a:xfrm>
          <a:off x="6200775" y="895350"/>
          <a:ext cx="4238625" cy="1028700"/>
          <a:chOff x="893" y="154"/>
          <a:chExt cx="358" cy="73"/>
        </a:xfrm>
        <a:solidFill>
          <a:srgbClr val="FFFFFF"/>
        </a:solidFill>
      </xdr:grpSpPr>
      <xdr:sp macro="[0]!ユーザーフォーム1">
        <xdr:nvSpPr>
          <xdr:cNvPr id="3" name="Oval 5"/>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6"/>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・事業監理業務編（目次）</a:t>
            </a:r>
          </a:p>
        </xdr:txBody>
      </xdr:sp>
    </xdr:grp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190500</xdr:colOff>
      <xdr:row>0</xdr:row>
      <xdr:rowOff>0</xdr:rowOff>
    </xdr:from>
    <xdr:to>
      <xdr:col>42</xdr:col>
      <xdr:colOff>571500</xdr:colOff>
      <xdr:row>5</xdr:row>
      <xdr:rowOff>9525</xdr:rowOff>
    </xdr:to>
    <xdr:sp macro="[0]!印刷コマンド">
      <xdr:nvSpPr>
        <xdr:cNvPr id="1" name="AutoShape 3"/>
        <xdr:cNvSpPr>
          <a:spLocks/>
        </xdr:cNvSpPr>
      </xdr:nvSpPr>
      <xdr:spPr>
        <a:xfrm>
          <a:off x="6972300" y="0"/>
          <a:ext cx="1066800"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40</xdr:col>
      <xdr:colOff>123825</xdr:colOff>
      <xdr:row>6</xdr:row>
      <xdr:rowOff>38100</xdr:rowOff>
    </xdr:from>
    <xdr:to>
      <xdr:col>46</xdr:col>
      <xdr:colOff>247650</xdr:colOff>
      <xdr:row>14</xdr:row>
      <xdr:rowOff>0</xdr:rowOff>
    </xdr:to>
    <xdr:grpSp>
      <xdr:nvGrpSpPr>
        <xdr:cNvPr id="2" name="Group 4"/>
        <xdr:cNvGrpSpPr>
          <a:grpSpLocks/>
        </xdr:cNvGrpSpPr>
      </xdr:nvGrpSpPr>
      <xdr:grpSpPr>
        <a:xfrm>
          <a:off x="6219825" y="895350"/>
          <a:ext cx="4238625" cy="1104900"/>
          <a:chOff x="893" y="154"/>
          <a:chExt cx="358" cy="73"/>
        </a:xfrm>
        <a:solidFill>
          <a:srgbClr val="FFFFFF"/>
        </a:solidFill>
      </xdr:grpSpPr>
      <xdr:sp macro="[0]!ユーザーフォーム1">
        <xdr:nvSpPr>
          <xdr:cNvPr id="3" name="Oval 5"/>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6"/>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・事業監理業務編（目次）</a:t>
            </a:r>
          </a:p>
        </xdr:txBody>
      </xdr:sp>
    </xdr:grp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371475</xdr:colOff>
      <xdr:row>0</xdr:row>
      <xdr:rowOff>38100</xdr:rowOff>
    </xdr:from>
    <xdr:to>
      <xdr:col>42</xdr:col>
      <xdr:colOff>76200</xdr:colOff>
      <xdr:row>5</xdr:row>
      <xdr:rowOff>47625</xdr:rowOff>
    </xdr:to>
    <xdr:sp macro="[0]!印刷コマンド">
      <xdr:nvSpPr>
        <xdr:cNvPr id="1" name="AutoShape 3"/>
        <xdr:cNvSpPr>
          <a:spLocks/>
        </xdr:cNvSpPr>
      </xdr:nvSpPr>
      <xdr:spPr>
        <a:xfrm>
          <a:off x="6467475" y="38100"/>
          <a:ext cx="1076325"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41</xdr:col>
      <xdr:colOff>514350</xdr:colOff>
      <xdr:row>3</xdr:row>
      <xdr:rowOff>123825</xdr:rowOff>
    </xdr:from>
    <xdr:to>
      <xdr:col>47</xdr:col>
      <xdr:colOff>638175</xdr:colOff>
      <xdr:row>11</xdr:row>
      <xdr:rowOff>85725</xdr:rowOff>
    </xdr:to>
    <xdr:grpSp>
      <xdr:nvGrpSpPr>
        <xdr:cNvPr id="2" name="Group 4"/>
        <xdr:cNvGrpSpPr>
          <a:grpSpLocks/>
        </xdr:cNvGrpSpPr>
      </xdr:nvGrpSpPr>
      <xdr:grpSpPr>
        <a:xfrm>
          <a:off x="7296150" y="552450"/>
          <a:ext cx="4238625" cy="1104900"/>
          <a:chOff x="893" y="154"/>
          <a:chExt cx="358" cy="73"/>
        </a:xfrm>
        <a:solidFill>
          <a:srgbClr val="FFFFFF"/>
        </a:solidFill>
      </xdr:grpSpPr>
      <xdr:sp macro="[0]!ユーザーフォーム1">
        <xdr:nvSpPr>
          <xdr:cNvPr id="3" name="Oval 5"/>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6"/>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・事業監理業務編（目次）</a:t>
            </a:r>
          </a:p>
        </xdr:txBody>
      </xdr:sp>
    </xdr:grp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28575</xdr:colOff>
      <xdr:row>0</xdr:row>
      <xdr:rowOff>57150</xdr:rowOff>
    </xdr:from>
    <xdr:to>
      <xdr:col>42</xdr:col>
      <xdr:colOff>419100</xdr:colOff>
      <xdr:row>5</xdr:row>
      <xdr:rowOff>57150</xdr:rowOff>
    </xdr:to>
    <xdr:sp macro="[0]!印刷コマンド">
      <xdr:nvSpPr>
        <xdr:cNvPr id="1" name="AutoShape 3"/>
        <xdr:cNvSpPr>
          <a:spLocks/>
        </xdr:cNvSpPr>
      </xdr:nvSpPr>
      <xdr:spPr>
        <a:xfrm>
          <a:off x="6810375" y="57150"/>
          <a:ext cx="1076325" cy="714375"/>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41</xdr:col>
      <xdr:colOff>657225</xdr:colOff>
      <xdr:row>4</xdr:row>
      <xdr:rowOff>28575</xdr:rowOff>
    </xdr:from>
    <xdr:to>
      <xdr:col>48</xdr:col>
      <xdr:colOff>95250</xdr:colOff>
      <xdr:row>11</xdr:row>
      <xdr:rowOff>142875</xdr:rowOff>
    </xdr:to>
    <xdr:grpSp>
      <xdr:nvGrpSpPr>
        <xdr:cNvPr id="2" name="Group 4"/>
        <xdr:cNvGrpSpPr>
          <a:grpSpLocks/>
        </xdr:cNvGrpSpPr>
      </xdr:nvGrpSpPr>
      <xdr:grpSpPr>
        <a:xfrm>
          <a:off x="7439025" y="600075"/>
          <a:ext cx="4238625" cy="1114425"/>
          <a:chOff x="893" y="154"/>
          <a:chExt cx="358" cy="73"/>
        </a:xfrm>
        <a:solidFill>
          <a:srgbClr val="FFFFFF"/>
        </a:solidFill>
      </xdr:grpSpPr>
      <xdr:sp macro="[0]!ユーザーフォーム1">
        <xdr:nvSpPr>
          <xdr:cNvPr id="3" name="Oval 5"/>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6"/>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・事業監理業務編（目次）</a:t>
            </a:r>
          </a:p>
        </xdr:txBody>
      </xdr:sp>
    </xdr:grp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419100</xdr:colOff>
      <xdr:row>3</xdr:row>
      <xdr:rowOff>95250</xdr:rowOff>
    </xdr:from>
    <xdr:to>
      <xdr:col>47</xdr:col>
      <xdr:colOff>542925</xdr:colOff>
      <xdr:row>11</xdr:row>
      <xdr:rowOff>57150</xdr:rowOff>
    </xdr:to>
    <xdr:grpSp>
      <xdr:nvGrpSpPr>
        <xdr:cNvPr id="1" name="Group 4"/>
        <xdr:cNvGrpSpPr>
          <a:grpSpLocks/>
        </xdr:cNvGrpSpPr>
      </xdr:nvGrpSpPr>
      <xdr:grpSpPr>
        <a:xfrm>
          <a:off x="7200900" y="523875"/>
          <a:ext cx="4238625" cy="1104900"/>
          <a:chOff x="893" y="154"/>
          <a:chExt cx="358" cy="73"/>
        </a:xfrm>
        <a:solidFill>
          <a:srgbClr val="FFFFFF"/>
        </a:solidFill>
      </xdr:grpSpPr>
      <xdr:sp macro="[0]!ユーザーフォーム1">
        <xdr:nvSpPr>
          <xdr:cNvPr id="2" name="Oval 5"/>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3" name="Rectangle 6"/>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・事業監理業務編（目次）</a:t>
            </a:r>
          </a:p>
        </xdr:txBody>
      </xdr:sp>
    </xdr:grpSp>
    <xdr:clientData/>
  </xdr:twoCellAnchor>
  <xdr:twoCellAnchor>
    <xdr:from>
      <xdr:col>40</xdr:col>
      <xdr:colOff>200025</xdr:colOff>
      <xdr:row>0</xdr:row>
      <xdr:rowOff>66675</xdr:rowOff>
    </xdr:from>
    <xdr:to>
      <xdr:col>41</xdr:col>
      <xdr:colOff>600075</xdr:colOff>
      <xdr:row>5</xdr:row>
      <xdr:rowOff>76200</xdr:rowOff>
    </xdr:to>
    <xdr:sp macro="[0]!印刷コマンド">
      <xdr:nvSpPr>
        <xdr:cNvPr id="4" name="AutoShape 3"/>
        <xdr:cNvSpPr>
          <a:spLocks/>
        </xdr:cNvSpPr>
      </xdr:nvSpPr>
      <xdr:spPr>
        <a:xfrm>
          <a:off x="6296025" y="66675"/>
          <a:ext cx="1085850"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104775</xdr:colOff>
      <xdr:row>0</xdr:row>
      <xdr:rowOff>66675</xdr:rowOff>
    </xdr:from>
    <xdr:to>
      <xdr:col>44</xdr:col>
      <xdr:colOff>504825</xdr:colOff>
      <xdr:row>5</xdr:row>
      <xdr:rowOff>76200</xdr:rowOff>
    </xdr:to>
    <xdr:sp macro="[0]!印刷コマンド">
      <xdr:nvSpPr>
        <xdr:cNvPr id="1" name="AutoShape 3"/>
        <xdr:cNvSpPr>
          <a:spLocks/>
        </xdr:cNvSpPr>
      </xdr:nvSpPr>
      <xdr:spPr>
        <a:xfrm>
          <a:off x="6657975" y="66675"/>
          <a:ext cx="1085850"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44</xdr:col>
      <xdr:colOff>295275</xdr:colOff>
      <xdr:row>5</xdr:row>
      <xdr:rowOff>123825</xdr:rowOff>
    </xdr:from>
    <xdr:to>
      <xdr:col>50</xdr:col>
      <xdr:colOff>419100</xdr:colOff>
      <xdr:row>13</xdr:row>
      <xdr:rowOff>85725</xdr:rowOff>
    </xdr:to>
    <xdr:grpSp>
      <xdr:nvGrpSpPr>
        <xdr:cNvPr id="2" name="Group 4"/>
        <xdr:cNvGrpSpPr>
          <a:grpSpLocks/>
        </xdr:cNvGrpSpPr>
      </xdr:nvGrpSpPr>
      <xdr:grpSpPr>
        <a:xfrm>
          <a:off x="7534275" y="838200"/>
          <a:ext cx="4238625" cy="1104900"/>
          <a:chOff x="893" y="154"/>
          <a:chExt cx="358" cy="73"/>
        </a:xfrm>
        <a:solidFill>
          <a:srgbClr val="FFFFFF"/>
        </a:solidFill>
      </xdr:grpSpPr>
      <xdr:sp macro="[0]!ユーザーフォーム1">
        <xdr:nvSpPr>
          <xdr:cNvPr id="3" name="Oval 5"/>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6"/>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・事業監理業務編（目次）</a:t>
            </a:r>
          </a:p>
        </xdr:txBody>
      </xdr:sp>
    </xdr:grp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66675</xdr:colOff>
      <xdr:row>4</xdr:row>
      <xdr:rowOff>0</xdr:rowOff>
    </xdr:from>
    <xdr:to>
      <xdr:col>47</xdr:col>
      <xdr:colOff>190500</xdr:colOff>
      <xdr:row>11</xdr:row>
      <xdr:rowOff>114300</xdr:rowOff>
    </xdr:to>
    <xdr:grpSp>
      <xdr:nvGrpSpPr>
        <xdr:cNvPr id="1" name="Group 4"/>
        <xdr:cNvGrpSpPr>
          <a:grpSpLocks/>
        </xdr:cNvGrpSpPr>
      </xdr:nvGrpSpPr>
      <xdr:grpSpPr>
        <a:xfrm>
          <a:off x="6848475" y="571500"/>
          <a:ext cx="4238625" cy="1114425"/>
          <a:chOff x="893" y="154"/>
          <a:chExt cx="358" cy="73"/>
        </a:xfrm>
        <a:solidFill>
          <a:srgbClr val="FFFFFF"/>
        </a:solidFill>
      </xdr:grpSpPr>
      <xdr:sp macro="[0]!ユーザーフォーム1">
        <xdr:nvSpPr>
          <xdr:cNvPr id="2" name="Oval 5"/>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3" name="Rectangle 6"/>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・事業監理業務編（目次）</a:t>
            </a:r>
          </a:p>
        </xdr:txBody>
      </xdr:sp>
    </xdr:grpSp>
    <xdr:clientData/>
  </xdr:twoCellAnchor>
  <xdr:twoCellAnchor>
    <xdr:from>
      <xdr:col>40</xdr:col>
      <xdr:colOff>38100</xdr:colOff>
      <xdr:row>0</xdr:row>
      <xdr:rowOff>57150</xdr:rowOff>
    </xdr:from>
    <xdr:to>
      <xdr:col>41</xdr:col>
      <xdr:colOff>438150</xdr:colOff>
      <xdr:row>5</xdr:row>
      <xdr:rowOff>57150</xdr:rowOff>
    </xdr:to>
    <xdr:sp macro="[0]!印刷コマンド">
      <xdr:nvSpPr>
        <xdr:cNvPr id="4" name="AutoShape 3"/>
        <xdr:cNvSpPr>
          <a:spLocks/>
        </xdr:cNvSpPr>
      </xdr:nvSpPr>
      <xdr:spPr>
        <a:xfrm>
          <a:off x="6134100" y="57150"/>
          <a:ext cx="1085850" cy="714375"/>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190500</xdr:colOff>
      <xdr:row>0</xdr:row>
      <xdr:rowOff>0</xdr:rowOff>
    </xdr:from>
    <xdr:to>
      <xdr:col>42</xdr:col>
      <xdr:colOff>571500</xdr:colOff>
      <xdr:row>5</xdr:row>
      <xdr:rowOff>9525</xdr:rowOff>
    </xdr:to>
    <xdr:sp macro="[0]!印刷コマンド">
      <xdr:nvSpPr>
        <xdr:cNvPr id="1" name="AutoShape 6"/>
        <xdr:cNvSpPr>
          <a:spLocks/>
        </xdr:cNvSpPr>
      </xdr:nvSpPr>
      <xdr:spPr>
        <a:xfrm>
          <a:off x="6972300" y="0"/>
          <a:ext cx="1066800"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40</xdr:col>
      <xdr:colOff>123825</xdr:colOff>
      <xdr:row>6</xdr:row>
      <xdr:rowOff>38100</xdr:rowOff>
    </xdr:from>
    <xdr:to>
      <xdr:col>46</xdr:col>
      <xdr:colOff>247650</xdr:colOff>
      <xdr:row>14</xdr:row>
      <xdr:rowOff>0</xdr:rowOff>
    </xdr:to>
    <xdr:grpSp>
      <xdr:nvGrpSpPr>
        <xdr:cNvPr id="2" name="Group 7"/>
        <xdr:cNvGrpSpPr>
          <a:grpSpLocks/>
        </xdr:cNvGrpSpPr>
      </xdr:nvGrpSpPr>
      <xdr:grpSpPr>
        <a:xfrm>
          <a:off x="6219825" y="895350"/>
          <a:ext cx="4238625" cy="1104900"/>
          <a:chOff x="893" y="154"/>
          <a:chExt cx="358" cy="73"/>
        </a:xfrm>
        <a:solidFill>
          <a:srgbClr val="FFFFFF"/>
        </a:solidFill>
      </xdr:grpSpPr>
      <xdr:sp macro="[0]!ユーザーフォーム1">
        <xdr:nvSpPr>
          <xdr:cNvPr id="3" name="Oval 8"/>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9"/>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・事業監理業務編（目次）</a:t>
            </a:r>
          </a:p>
        </xdr:txBody>
      </xdr:sp>
    </xdr:grp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114300</xdr:colOff>
      <xdr:row>0</xdr:row>
      <xdr:rowOff>85725</xdr:rowOff>
    </xdr:from>
    <xdr:to>
      <xdr:col>41</xdr:col>
      <xdr:colOff>514350</xdr:colOff>
      <xdr:row>5</xdr:row>
      <xdr:rowOff>85725</xdr:rowOff>
    </xdr:to>
    <xdr:sp macro="[0]!印刷コマンド">
      <xdr:nvSpPr>
        <xdr:cNvPr id="1" name="AutoShape 3"/>
        <xdr:cNvSpPr>
          <a:spLocks/>
        </xdr:cNvSpPr>
      </xdr:nvSpPr>
      <xdr:spPr>
        <a:xfrm>
          <a:off x="6210300" y="85725"/>
          <a:ext cx="1085850" cy="714375"/>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41</xdr:col>
      <xdr:colOff>485775</xdr:colOff>
      <xdr:row>3</xdr:row>
      <xdr:rowOff>133350</xdr:rowOff>
    </xdr:from>
    <xdr:to>
      <xdr:col>47</xdr:col>
      <xdr:colOff>609600</xdr:colOff>
      <xdr:row>11</xdr:row>
      <xdr:rowOff>95250</xdr:rowOff>
    </xdr:to>
    <xdr:grpSp>
      <xdr:nvGrpSpPr>
        <xdr:cNvPr id="2" name="Group 4"/>
        <xdr:cNvGrpSpPr>
          <a:grpSpLocks/>
        </xdr:cNvGrpSpPr>
      </xdr:nvGrpSpPr>
      <xdr:grpSpPr>
        <a:xfrm>
          <a:off x="7267575" y="561975"/>
          <a:ext cx="4238625" cy="1104900"/>
          <a:chOff x="893" y="154"/>
          <a:chExt cx="358" cy="73"/>
        </a:xfrm>
        <a:solidFill>
          <a:srgbClr val="FFFFFF"/>
        </a:solidFill>
      </xdr:grpSpPr>
      <xdr:sp macro="[0]!ユーザーフォーム1">
        <xdr:nvSpPr>
          <xdr:cNvPr id="3" name="Oval 5"/>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6"/>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・事業監理業務編（目次）</a:t>
            </a:r>
          </a:p>
        </xdr:txBody>
      </xdr:sp>
    </xdr:grp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485775</xdr:colOff>
      <xdr:row>4</xdr:row>
      <xdr:rowOff>9525</xdr:rowOff>
    </xdr:from>
    <xdr:to>
      <xdr:col>47</xdr:col>
      <xdr:colOff>609600</xdr:colOff>
      <xdr:row>11</xdr:row>
      <xdr:rowOff>123825</xdr:rowOff>
    </xdr:to>
    <xdr:grpSp>
      <xdr:nvGrpSpPr>
        <xdr:cNvPr id="1" name="Group 4"/>
        <xdr:cNvGrpSpPr>
          <a:grpSpLocks/>
        </xdr:cNvGrpSpPr>
      </xdr:nvGrpSpPr>
      <xdr:grpSpPr>
        <a:xfrm>
          <a:off x="7267575" y="581025"/>
          <a:ext cx="4238625" cy="1114425"/>
          <a:chOff x="893" y="154"/>
          <a:chExt cx="358" cy="73"/>
        </a:xfrm>
        <a:solidFill>
          <a:srgbClr val="FFFFFF"/>
        </a:solidFill>
      </xdr:grpSpPr>
      <xdr:sp macro="[0]!ユーザーフォーム1">
        <xdr:nvSpPr>
          <xdr:cNvPr id="2" name="Oval 5"/>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3" name="Rectangle 6"/>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・事業監理業務編（目次）</a:t>
            </a:r>
          </a:p>
        </xdr:txBody>
      </xdr:sp>
    </xdr:grpSp>
    <xdr:clientData/>
  </xdr:twoCellAnchor>
  <xdr:twoCellAnchor>
    <xdr:from>
      <xdr:col>40</xdr:col>
      <xdr:colOff>152400</xdr:colOff>
      <xdr:row>0</xdr:row>
      <xdr:rowOff>123825</xdr:rowOff>
    </xdr:from>
    <xdr:to>
      <xdr:col>41</xdr:col>
      <xdr:colOff>542925</xdr:colOff>
      <xdr:row>5</xdr:row>
      <xdr:rowOff>133350</xdr:rowOff>
    </xdr:to>
    <xdr:sp macro="[0]!印刷コマンド">
      <xdr:nvSpPr>
        <xdr:cNvPr id="4" name="AutoShape 3"/>
        <xdr:cNvSpPr>
          <a:spLocks/>
        </xdr:cNvSpPr>
      </xdr:nvSpPr>
      <xdr:spPr>
        <a:xfrm>
          <a:off x="6248400" y="123825"/>
          <a:ext cx="1076325"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95250</xdr:colOff>
      <xdr:row>0</xdr:row>
      <xdr:rowOff>57150</xdr:rowOff>
    </xdr:from>
    <xdr:to>
      <xdr:col>41</xdr:col>
      <xdr:colOff>485775</xdr:colOff>
      <xdr:row>5</xdr:row>
      <xdr:rowOff>57150</xdr:rowOff>
    </xdr:to>
    <xdr:sp macro="[0]!印刷コマンド">
      <xdr:nvSpPr>
        <xdr:cNvPr id="1" name="AutoShape 3"/>
        <xdr:cNvSpPr>
          <a:spLocks/>
        </xdr:cNvSpPr>
      </xdr:nvSpPr>
      <xdr:spPr>
        <a:xfrm>
          <a:off x="6191250" y="57150"/>
          <a:ext cx="1076325" cy="714375"/>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41</xdr:col>
      <xdr:colOff>419100</xdr:colOff>
      <xdr:row>4</xdr:row>
      <xdr:rowOff>0</xdr:rowOff>
    </xdr:from>
    <xdr:to>
      <xdr:col>47</xdr:col>
      <xdr:colOff>542925</xdr:colOff>
      <xdr:row>11</xdr:row>
      <xdr:rowOff>114300</xdr:rowOff>
    </xdr:to>
    <xdr:grpSp>
      <xdr:nvGrpSpPr>
        <xdr:cNvPr id="2" name="Group 4"/>
        <xdr:cNvGrpSpPr>
          <a:grpSpLocks/>
        </xdr:cNvGrpSpPr>
      </xdr:nvGrpSpPr>
      <xdr:grpSpPr>
        <a:xfrm>
          <a:off x="7200900" y="571500"/>
          <a:ext cx="4238625" cy="1114425"/>
          <a:chOff x="893" y="154"/>
          <a:chExt cx="358" cy="73"/>
        </a:xfrm>
        <a:solidFill>
          <a:srgbClr val="FFFFFF"/>
        </a:solidFill>
      </xdr:grpSpPr>
      <xdr:sp macro="[0]!ユーザーフォーム1">
        <xdr:nvSpPr>
          <xdr:cNvPr id="3" name="Oval 5"/>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6"/>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・事業監理業務編（目次）</a:t>
            </a:r>
          </a:p>
        </xdr:txBody>
      </xdr:sp>
    </xdr:grp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371475</xdr:colOff>
      <xdr:row>4</xdr:row>
      <xdr:rowOff>9525</xdr:rowOff>
    </xdr:from>
    <xdr:to>
      <xdr:col>47</xdr:col>
      <xdr:colOff>495300</xdr:colOff>
      <xdr:row>11</xdr:row>
      <xdr:rowOff>123825</xdr:rowOff>
    </xdr:to>
    <xdr:grpSp>
      <xdr:nvGrpSpPr>
        <xdr:cNvPr id="1" name="Group 4"/>
        <xdr:cNvGrpSpPr>
          <a:grpSpLocks/>
        </xdr:cNvGrpSpPr>
      </xdr:nvGrpSpPr>
      <xdr:grpSpPr>
        <a:xfrm>
          <a:off x="7153275" y="581025"/>
          <a:ext cx="4238625" cy="1114425"/>
          <a:chOff x="893" y="154"/>
          <a:chExt cx="358" cy="73"/>
        </a:xfrm>
        <a:solidFill>
          <a:srgbClr val="FFFFFF"/>
        </a:solidFill>
      </xdr:grpSpPr>
      <xdr:sp macro="[0]!ユーザーフォーム1">
        <xdr:nvSpPr>
          <xdr:cNvPr id="2" name="Oval 5"/>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3" name="Rectangle 6"/>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・事業監理業務編（目次）</a:t>
            </a:r>
          </a:p>
        </xdr:txBody>
      </xdr:sp>
    </xdr:grpSp>
    <xdr:clientData/>
  </xdr:twoCellAnchor>
  <xdr:twoCellAnchor>
    <xdr:from>
      <xdr:col>40</xdr:col>
      <xdr:colOff>152400</xdr:colOff>
      <xdr:row>0</xdr:row>
      <xdr:rowOff>95250</xdr:rowOff>
    </xdr:from>
    <xdr:to>
      <xdr:col>41</xdr:col>
      <xdr:colOff>542925</xdr:colOff>
      <xdr:row>5</xdr:row>
      <xdr:rowOff>104775</xdr:rowOff>
    </xdr:to>
    <xdr:sp macro="[0]!印刷コマンド">
      <xdr:nvSpPr>
        <xdr:cNvPr id="4" name="AutoShape 3"/>
        <xdr:cNvSpPr>
          <a:spLocks/>
        </xdr:cNvSpPr>
      </xdr:nvSpPr>
      <xdr:spPr>
        <a:xfrm>
          <a:off x="6248400" y="95250"/>
          <a:ext cx="1076325"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76200</xdr:colOff>
      <xdr:row>0</xdr:row>
      <xdr:rowOff>57150</xdr:rowOff>
    </xdr:from>
    <xdr:to>
      <xdr:col>41</xdr:col>
      <xdr:colOff>466725</xdr:colOff>
      <xdr:row>5</xdr:row>
      <xdr:rowOff>57150</xdr:rowOff>
    </xdr:to>
    <xdr:sp macro="[0]!印刷コマンド">
      <xdr:nvSpPr>
        <xdr:cNvPr id="1" name="AutoShape 3"/>
        <xdr:cNvSpPr>
          <a:spLocks/>
        </xdr:cNvSpPr>
      </xdr:nvSpPr>
      <xdr:spPr>
        <a:xfrm>
          <a:off x="6172200" y="57150"/>
          <a:ext cx="1076325" cy="714375"/>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41</xdr:col>
      <xdr:colOff>285750</xdr:colOff>
      <xdr:row>3</xdr:row>
      <xdr:rowOff>133350</xdr:rowOff>
    </xdr:from>
    <xdr:to>
      <xdr:col>47</xdr:col>
      <xdr:colOff>409575</xdr:colOff>
      <xdr:row>11</xdr:row>
      <xdr:rowOff>95250</xdr:rowOff>
    </xdr:to>
    <xdr:grpSp>
      <xdr:nvGrpSpPr>
        <xdr:cNvPr id="2" name="Group 4"/>
        <xdr:cNvGrpSpPr>
          <a:grpSpLocks/>
        </xdr:cNvGrpSpPr>
      </xdr:nvGrpSpPr>
      <xdr:grpSpPr>
        <a:xfrm>
          <a:off x="7067550" y="561975"/>
          <a:ext cx="4238625" cy="1104900"/>
          <a:chOff x="893" y="154"/>
          <a:chExt cx="358" cy="73"/>
        </a:xfrm>
        <a:solidFill>
          <a:srgbClr val="FFFFFF"/>
        </a:solidFill>
      </xdr:grpSpPr>
      <xdr:sp macro="[0]!ユーザーフォーム1">
        <xdr:nvSpPr>
          <xdr:cNvPr id="3" name="Oval 5"/>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6"/>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・事業監理業務編（目次）</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190500</xdr:colOff>
      <xdr:row>1</xdr:row>
      <xdr:rowOff>0</xdr:rowOff>
    </xdr:from>
    <xdr:to>
      <xdr:col>42</xdr:col>
      <xdr:colOff>571500</xdr:colOff>
      <xdr:row>6</xdr:row>
      <xdr:rowOff>9525</xdr:rowOff>
    </xdr:to>
    <xdr:sp macro="[0]!印刷コマンド">
      <xdr:nvSpPr>
        <xdr:cNvPr id="1" name="AutoShape 13"/>
        <xdr:cNvSpPr>
          <a:spLocks/>
        </xdr:cNvSpPr>
      </xdr:nvSpPr>
      <xdr:spPr>
        <a:xfrm>
          <a:off x="6972300" y="142875"/>
          <a:ext cx="1066800"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40</xdr:col>
      <xdr:colOff>123825</xdr:colOff>
      <xdr:row>7</xdr:row>
      <xdr:rowOff>38100</xdr:rowOff>
    </xdr:from>
    <xdr:to>
      <xdr:col>46</xdr:col>
      <xdr:colOff>247650</xdr:colOff>
      <xdr:row>15</xdr:row>
      <xdr:rowOff>0</xdr:rowOff>
    </xdr:to>
    <xdr:grpSp>
      <xdr:nvGrpSpPr>
        <xdr:cNvPr id="2" name="Group 25"/>
        <xdr:cNvGrpSpPr>
          <a:grpSpLocks/>
        </xdr:cNvGrpSpPr>
      </xdr:nvGrpSpPr>
      <xdr:grpSpPr>
        <a:xfrm>
          <a:off x="6219825" y="1038225"/>
          <a:ext cx="4238625" cy="1104900"/>
          <a:chOff x="893" y="154"/>
          <a:chExt cx="358" cy="73"/>
        </a:xfrm>
        <a:solidFill>
          <a:srgbClr val="FFFFFF"/>
        </a:solidFill>
      </xdr:grpSpPr>
      <xdr:sp macro="[0]!ユーザーフォーム1">
        <xdr:nvSpPr>
          <xdr:cNvPr id="3" name="Oval 26"/>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27"/>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・事業監理業務編（目次）</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21</xdr:row>
      <xdr:rowOff>9525</xdr:rowOff>
    </xdr:from>
    <xdr:to>
      <xdr:col>10</xdr:col>
      <xdr:colOff>0</xdr:colOff>
      <xdr:row>23</xdr:row>
      <xdr:rowOff>152400</xdr:rowOff>
    </xdr:to>
    <xdr:sp>
      <xdr:nvSpPr>
        <xdr:cNvPr id="1" name="Line 1"/>
        <xdr:cNvSpPr>
          <a:spLocks/>
        </xdr:cNvSpPr>
      </xdr:nvSpPr>
      <xdr:spPr>
        <a:xfrm>
          <a:off x="9525" y="3581400"/>
          <a:ext cx="1323975"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438150</xdr:colOff>
      <xdr:row>0</xdr:row>
      <xdr:rowOff>0</xdr:rowOff>
    </xdr:from>
    <xdr:to>
      <xdr:col>85</xdr:col>
      <xdr:colOff>142875</xdr:colOff>
      <xdr:row>4</xdr:row>
      <xdr:rowOff>76200</xdr:rowOff>
    </xdr:to>
    <xdr:sp macro="[0]!印刷コマンド">
      <xdr:nvSpPr>
        <xdr:cNvPr id="2" name="AutoShape 9"/>
        <xdr:cNvSpPr>
          <a:spLocks/>
        </xdr:cNvSpPr>
      </xdr:nvSpPr>
      <xdr:spPr>
        <a:xfrm>
          <a:off x="11506200" y="0"/>
          <a:ext cx="1076325"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83</xdr:col>
      <xdr:colOff>47625</xdr:colOff>
      <xdr:row>5</xdr:row>
      <xdr:rowOff>19050</xdr:rowOff>
    </xdr:from>
    <xdr:to>
      <xdr:col>89</xdr:col>
      <xdr:colOff>171450</xdr:colOff>
      <xdr:row>9</xdr:row>
      <xdr:rowOff>133350</xdr:rowOff>
    </xdr:to>
    <xdr:grpSp>
      <xdr:nvGrpSpPr>
        <xdr:cNvPr id="3" name="Group 15"/>
        <xdr:cNvGrpSpPr>
          <a:grpSpLocks/>
        </xdr:cNvGrpSpPr>
      </xdr:nvGrpSpPr>
      <xdr:grpSpPr>
        <a:xfrm>
          <a:off x="11115675" y="828675"/>
          <a:ext cx="4238625" cy="762000"/>
          <a:chOff x="893" y="154"/>
          <a:chExt cx="358" cy="73"/>
        </a:xfrm>
        <a:solidFill>
          <a:srgbClr val="FFFFFF"/>
        </a:solidFill>
      </xdr:grpSpPr>
      <xdr:sp macro="[0]!ユーザーフォーム1">
        <xdr:nvSpPr>
          <xdr:cNvPr id="4" name="Oval 16"/>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5" name="Rectangle 17"/>
          <xdr:cNvSpPr>
            <a:spLocks/>
          </xdr:cNvSpPr>
        </xdr:nvSpPr>
        <xdr:spPr>
          <a:xfrm>
            <a:off x="915" y="163"/>
            <a:ext cx="319" cy="64"/>
          </a:xfrm>
          <a:prstGeom prst="rect">
            <a:avLst/>
          </a:prstGeom>
          <a:noFill/>
          <a:ln w="57150" cmpd="thinThick">
            <a:noFill/>
          </a:ln>
        </xdr:spPr>
        <xdr:txBody>
          <a:bodyPr vertOverflow="clip" wrap="square" lIns="27432" tIns="18288" rIns="27432"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・事業監理業務編（目次）</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21</xdr:row>
      <xdr:rowOff>9525</xdr:rowOff>
    </xdr:from>
    <xdr:to>
      <xdr:col>7</xdr:col>
      <xdr:colOff>9525</xdr:colOff>
      <xdr:row>23</xdr:row>
      <xdr:rowOff>152400</xdr:rowOff>
    </xdr:to>
    <xdr:sp>
      <xdr:nvSpPr>
        <xdr:cNvPr id="1" name="Line 8"/>
        <xdr:cNvSpPr>
          <a:spLocks/>
        </xdr:cNvSpPr>
      </xdr:nvSpPr>
      <xdr:spPr>
        <a:xfrm>
          <a:off x="9525" y="3743325"/>
          <a:ext cx="800100"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96</xdr:col>
      <xdr:colOff>114300</xdr:colOff>
      <xdr:row>0</xdr:row>
      <xdr:rowOff>0</xdr:rowOff>
    </xdr:from>
    <xdr:to>
      <xdr:col>97</xdr:col>
      <xdr:colOff>514350</xdr:colOff>
      <xdr:row>4</xdr:row>
      <xdr:rowOff>76200</xdr:rowOff>
    </xdr:to>
    <xdr:sp macro="[0]!印刷コマンド">
      <xdr:nvSpPr>
        <xdr:cNvPr id="2" name="AutoShape 11"/>
        <xdr:cNvSpPr>
          <a:spLocks/>
        </xdr:cNvSpPr>
      </xdr:nvSpPr>
      <xdr:spPr>
        <a:xfrm>
          <a:off x="12458700" y="0"/>
          <a:ext cx="1085850"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95</xdr:col>
      <xdr:colOff>47625</xdr:colOff>
      <xdr:row>4</xdr:row>
      <xdr:rowOff>152400</xdr:rowOff>
    </xdr:from>
    <xdr:to>
      <xdr:col>101</xdr:col>
      <xdr:colOff>171450</xdr:colOff>
      <xdr:row>10</xdr:row>
      <xdr:rowOff>0</xdr:rowOff>
    </xdr:to>
    <xdr:grpSp>
      <xdr:nvGrpSpPr>
        <xdr:cNvPr id="3" name="Group 12"/>
        <xdr:cNvGrpSpPr>
          <a:grpSpLocks/>
        </xdr:cNvGrpSpPr>
      </xdr:nvGrpSpPr>
      <xdr:grpSpPr>
        <a:xfrm>
          <a:off x="11706225" y="800100"/>
          <a:ext cx="4238625" cy="819150"/>
          <a:chOff x="893" y="154"/>
          <a:chExt cx="358" cy="73"/>
        </a:xfrm>
        <a:solidFill>
          <a:srgbClr val="FFFFFF"/>
        </a:solidFill>
      </xdr:grpSpPr>
      <xdr:sp macro="[0]!ユーザーフォーム1">
        <xdr:nvSpPr>
          <xdr:cNvPr id="4" name="Oval 13"/>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5" name="Rectangle 14"/>
          <xdr:cNvSpPr>
            <a:spLocks/>
          </xdr:cNvSpPr>
        </xdr:nvSpPr>
        <xdr:spPr>
          <a:xfrm>
            <a:off x="915" y="163"/>
            <a:ext cx="319" cy="64"/>
          </a:xfrm>
          <a:prstGeom prst="rect">
            <a:avLst/>
          </a:prstGeom>
          <a:noFill/>
          <a:ln w="57150" cmpd="thinThick">
            <a:noFill/>
          </a:ln>
        </xdr:spPr>
        <xdr:txBody>
          <a:bodyPr vertOverflow="clip" wrap="square" lIns="27432" tIns="18288" rIns="27432"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・事業監理業務編（目次）</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190500</xdr:colOff>
      <xdr:row>0</xdr:row>
      <xdr:rowOff>0</xdr:rowOff>
    </xdr:from>
    <xdr:to>
      <xdr:col>42</xdr:col>
      <xdr:colOff>571500</xdr:colOff>
      <xdr:row>5</xdr:row>
      <xdr:rowOff>9525</xdr:rowOff>
    </xdr:to>
    <xdr:sp macro="[0]!印刷コマンド">
      <xdr:nvSpPr>
        <xdr:cNvPr id="1" name="AutoShape 4"/>
        <xdr:cNvSpPr>
          <a:spLocks/>
        </xdr:cNvSpPr>
      </xdr:nvSpPr>
      <xdr:spPr>
        <a:xfrm>
          <a:off x="6972300" y="0"/>
          <a:ext cx="1066800"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40</xdr:col>
      <xdr:colOff>123825</xdr:colOff>
      <xdr:row>6</xdr:row>
      <xdr:rowOff>38100</xdr:rowOff>
    </xdr:from>
    <xdr:to>
      <xdr:col>46</xdr:col>
      <xdr:colOff>247650</xdr:colOff>
      <xdr:row>12</xdr:row>
      <xdr:rowOff>85725</xdr:rowOff>
    </xdr:to>
    <xdr:grpSp>
      <xdr:nvGrpSpPr>
        <xdr:cNvPr id="2" name="Group 5"/>
        <xdr:cNvGrpSpPr>
          <a:grpSpLocks/>
        </xdr:cNvGrpSpPr>
      </xdr:nvGrpSpPr>
      <xdr:grpSpPr>
        <a:xfrm>
          <a:off x="6219825" y="895350"/>
          <a:ext cx="4238625" cy="904875"/>
          <a:chOff x="893" y="154"/>
          <a:chExt cx="358" cy="73"/>
        </a:xfrm>
        <a:solidFill>
          <a:srgbClr val="FFFFFF"/>
        </a:solidFill>
      </xdr:grpSpPr>
      <xdr:sp macro="[0]!ユーザーフォーム1">
        <xdr:nvSpPr>
          <xdr:cNvPr id="3" name="Oval 6"/>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7"/>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・事業監理業務編（目次）</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190500</xdr:colOff>
      <xdr:row>0</xdr:row>
      <xdr:rowOff>0</xdr:rowOff>
    </xdr:from>
    <xdr:to>
      <xdr:col>42</xdr:col>
      <xdr:colOff>571500</xdr:colOff>
      <xdr:row>5</xdr:row>
      <xdr:rowOff>9525</xdr:rowOff>
    </xdr:to>
    <xdr:sp macro="[0]!印刷コマンド">
      <xdr:nvSpPr>
        <xdr:cNvPr id="1" name="AutoShape 6"/>
        <xdr:cNvSpPr>
          <a:spLocks/>
        </xdr:cNvSpPr>
      </xdr:nvSpPr>
      <xdr:spPr>
        <a:xfrm>
          <a:off x="6972300" y="0"/>
          <a:ext cx="1066800"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40</xdr:col>
      <xdr:colOff>123825</xdr:colOff>
      <xdr:row>6</xdr:row>
      <xdr:rowOff>38100</xdr:rowOff>
    </xdr:from>
    <xdr:to>
      <xdr:col>46</xdr:col>
      <xdr:colOff>247650</xdr:colOff>
      <xdr:row>11</xdr:row>
      <xdr:rowOff>133350</xdr:rowOff>
    </xdr:to>
    <xdr:grpSp>
      <xdr:nvGrpSpPr>
        <xdr:cNvPr id="2" name="Group 7"/>
        <xdr:cNvGrpSpPr>
          <a:grpSpLocks/>
        </xdr:cNvGrpSpPr>
      </xdr:nvGrpSpPr>
      <xdr:grpSpPr>
        <a:xfrm>
          <a:off x="6219825" y="895350"/>
          <a:ext cx="4238625" cy="809625"/>
          <a:chOff x="893" y="154"/>
          <a:chExt cx="358" cy="73"/>
        </a:xfrm>
        <a:solidFill>
          <a:srgbClr val="FFFFFF"/>
        </a:solidFill>
      </xdr:grpSpPr>
      <xdr:sp macro="[0]!ユーザーフォーム1">
        <xdr:nvSpPr>
          <xdr:cNvPr id="3" name="Oval 8"/>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9"/>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・事業監理業務編（目次）</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57150</xdr:colOff>
      <xdr:row>0</xdr:row>
      <xdr:rowOff>57150</xdr:rowOff>
    </xdr:from>
    <xdr:to>
      <xdr:col>42</xdr:col>
      <xdr:colOff>447675</xdr:colOff>
      <xdr:row>5</xdr:row>
      <xdr:rowOff>57150</xdr:rowOff>
    </xdr:to>
    <xdr:sp macro="[0]!印刷コマンド">
      <xdr:nvSpPr>
        <xdr:cNvPr id="1" name="AutoShape 6"/>
        <xdr:cNvSpPr>
          <a:spLocks/>
        </xdr:cNvSpPr>
      </xdr:nvSpPr>
      <xdr:spPr>
        <a:xfrm>
          <a:off x="6838950" y="57150"/>
          <a:ext cx="1076325" cy="714375"/>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40</xdr:col>
      <xdr:colOff>657225</xdr:colOff>
      <xdr:row>6</xdr:row>
      <xdr:rowOff>38100</xdr:rowOff>
    </xdr:from>
    <xdr:to>
      <xdr:col>47</xdr:col>
      <xdr:colOff>95250</xdr:colOff>
      <xdr:row>11</xdr:row>
      <xdr:rowOff>133350</xdr:rowOff>
    </xdr:to>
    <xdr:grpSp>
      <xdr:nvGrpSpPr>
        <xdr:cNvPr id="2" name="Group 7"/>
        <xdr:cNvGrpSpPr>
          <a:grpSpLocks/>
        </xdr:cNvGrpSpPr>
      </xdr:nvGrpSpPr>
      <xdr:grpSpPr>
        <a:xfrm>
          <a:off x="6753225" y="895350"/>
          <a:ext cx="4238625" cy="809625"/>
          <a:chOff x="893" y="154"/>
          <a:chExt cx="358" cy="73"/>
        </a:xfrm>
        <a:solidFill>
          <a:srgbClr val="FFFFFF"/>
        </a:solidFill>
      </xdr:grpSpPr>
      <xdr:sp macro="[0]!ユーザーフォーム1">
        <xdr:nvSpPr>
          <xdr:cNvPr id="3" name="Oval 8"/>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9"/>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・事業監理業務編（目次）</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00bstf01v1\s00bstf01_nas_vol01\Users\A1226592\Desktop\00_&#24314;&#35373;&#24037;&#20107;&#27161;&#28310;&#26360;&#24335;&#38598;&#12539;&#35352;&#36617;&#20363;&#38598;&#65288;&#21463;&#27880;&#32773;&#31561;&#65289;\&#21463;&#27880;&#32773;&#12304;&#20107;&#26989;&#30435;&#29702;&#26989;&#21209;&#32232;&#12305;\11_&#24314;&#35373;&#24037;&#20107;&#31561;&#27161;&#28310;&#26360;&#24335;&#38598;&#12304;&#24314;&#35373;&#24037;&#20107;&#32232;&#12305;Ver1.0(&#2669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00bstf01v1\s00bstf01_nas_vol01\Users\A1226592\Desktop\00_&#24314;&#35373;&#24037;&#20107;&#27161;&#28310;&#26360;&#24335;&#38598;&#12539;&#35352;&#36617;&#20363;&#38598;&#65288;&#21463;&#27880;&#32773;&#31561;&#65289;\&#21463;&#27880;&#32773;&#12304;&#35373;&#35336;&#26989;&#21209;&#32232;&#12305;\02_&#24314;&#35373;&#24037;&#20107;&#31561;&#27161;&#28310;&#26360;&#24335;&#38598;&#12304;&#35373;&#35336;&#26989;&#21209;&#32232;&#12305;Ver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1_&#24314;&#35373;&#24037;&#20107;&#31561;&#27161;&#28310;&#26360;&#24335;&#38598;&#12304;&#24314;&#35373;&#24037;&#20107;&#32232;&#12305;Ver1.0&#65288;&#26696;&#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2304;&#26356;&#26032;&#12305;&#24314;&#35373;&#24037;&#20107;&#31561;&#27161;&#28310;&#26360;&#24335;&#38598;&#12304;&#35373;&#35336;&#26989;&#21209;&#32232;&#12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共通事項入力ｼｰﾄ"/>
      <sheetName val="建設工事編"/>
      <sheetName val="1代理人通知"/>
      <sheetName val="2-1工程表"/>
      <sheetName val="2-2工程表25ヶ月"/>
      <sheetName val="3電気保安"/>
      <sheetName val="4建退共"/>
      <sheetName val="5火災保険"/>
      <sheetName val="6緊急"/>
      <sheetName val="7コリンズ"/>
      <sheetName val="8-1WTO標準型（計画書）"/>
      <sheetName val="8-2標準・地域評価（計画書）"/>
      <sheetName val="8-3簡易・地域評価（計画書）"/>
      <sheetName val="8-4施工能力評価（計画書）"/>
      <sheetName val="9スライド"/>
      <sheetName val="10変更届"/>
      <sheetName val="11技能士"/>
      <sheetName val="12-1施工体制"/>
      <sheetName val="12-2施工体制台帳1"/>
      <sheetName val="12-3施工体制台帳2"/>
      <sheetName val="12-4施工体制台帳3"/>
      <sheetName val="12-5施工体制台帳4"/>
      <sheetName val="12-6施工体制台帳5"/>
      <sheetName val="13主要資材機材"/>
      <sheetName val="14下請"/>
      <sheetName val="15仮設"/>
      <sheetName val="16材料搬入"/>
      <sheetName val="17代理人変更"/>
      <sheetName val="18天災"/>
      <sheetName val="19-1工期延長"/>
      <sheetName val="19-2工期延長指定可"/>
      <sheetName val="20発生材"/>
      <sheetName val="21現場休止届"/>
      <sheetName val="22工事週報"/>
      <sheetName val="23月間工程表"/>
      <sheetName val="24-1変更工程表"/>
      <sheetName val="24-2変更工程表25ヶ月"/>
      <sheetName val="24-3変更工程表指定可"/>
      <sheetName val="24-4変更工程表指定可25ヶ月"/>
      <sheetName val="25工期短縮計画書"/>
      <sheetName val="26-1進行状況"/>
      <sheetName val="26-2進行状況指定可"/>
      <sheetName val="27一時中止管理計画書"/>
      <sheetName val="28一時中止工期短縮計画書"/>
      <sheetName val="29代金変更"/>
      <sheetName val="30是正措置"/>
      <sheetName val="31打合簿"/>
      <sheetName val="32借用書"/>
      <sheetName val="33受領書"/>
      <sheetName val="34実績価格調査票"/>
      <sheetName val="35-1WTO標準型（確認表）"/>
      <sheetName val="35-2標準・地域評価（確認表）"/>
      <sheetName val="35-3簡易・地域評価（確認表）"/>
      <sheetName val="35-4施工能力評価（確認表）"/>
      <sheetName val="36認定請求書"/>
      <sheetName val="37工事完成前の一部使用承諾書"/>
      <sheetName val="38完成通知"/>
      <sheetName val="39引渡書"/>
      <sheetName val="40予備品"/>
      <sheetName val="41修補"/>
      <sheetName val="42再資源化"/>
      <sheetName val="43指定可完成通知"/>
      <sheetName val="44指定可引渡書"/>
      <sheetName val="45既済請求"/>
      <sheetName val="46部分払回数"/>
      <sheetName val="47立入依頼書"/>
      <sheetName val="48立入許可申請書"/>
      <sheetName val="49保全検査報告書"/>
      <sheetName val="50秘密保全施設の新設"/>
      <sheetName val="51秘密保全施設の解除"/>
      <sheetName val="52秘密保全施設の共用"/>
      <sheetName val="53保全教育の実施(申請)"/>
      <sheetName val="54保全教育の実施(届出)"/>
      <sheetName val="55保全教育の実施状況"/>
      <sheetName val="9物価変動変更請求"/>
      <sheetName val="監督下駄版"/>
      <sheetName val="11_建設工事等標準書式集【建設工事編】Ver1.0(案)"/>
    </sheetNames>
    <sheetDataSet>
      <sheetData sheetId="1">
        <row r="11">
          <cell r="D11" t="str">
            <v>支出負担行為担当官</v>
          </cell>
        </row>
        <row r="15">
          <cell r="D15" t="str">
            <v>北海道防衛局長</v>
          </cell>
        </row>
        <row r="67">
          <cell r="D67" t="str">
            <v>○○○○（３０）○○○新設建築工事　○○建設・○○工業・○○工務店建設共同企業体</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共通事項入力ｼｰﾄ"/>
      <sheetName val="目次"/>
      <sheetName val="1建築士法第24条の7"/>
      <sheetName val="2管理技術者等通知"/>
      <sheetName val="3業務工程表"/>
      <sheetName val="4変更届"/>
      <sheetName val="5再委託申請書"/>
      <sheetName val="6委託報告書（再々委託）"/>
      <sheetName val="委託体系図"/>
      <sheetName val="7管理技術者等変更通知"/>
      <sheetName val="8-1業務変更工程"/>
      <sheetName val="8-2業務変更工程(指定)"/>
      <sheetName val="9-1履行期間延長"/>
      <sheetName val="9-2履行期間延長(指定)"/>
      <sheetName val="10一時中止に伴う委託料変更"/>
      <sheetName val="11-1業務進行状況"/>
      <sheetName val="11-2業務進行状況(指定)"/>
      <sheetName val="12是正措置"/>
      <sheetName val="13打合せ記録簿"/>
      <sheetName val="14借用書"/>
      <sheetName val="15業務完了通知"/>
      <sheetName val="16引渡書"/>
      <sheetName val="17指定完了通知"/>
      <sheetName val="18指定引渡書"/>
      <sheetName val="19既済検査請求書"/>
      <sheetName val="20部分払回数増加"/>
      <sheetName val="21再委託"/>
      <sheetName val="22立入依頼書"/>
      <sheetName val="23立入許可申請書"/>
      <sheetName val="24保全検査報告書"/>
      <sheetName val="25秘密保全施設の新設"/>
      <sheetName val="26秘密保全施設の解除"/>
      <sheetName val="27秘密保全施設の共用"/>
      <sheetName val="28保全教育の実施(申請)"/>
      <sheetName val="29保全教育の実施(届出)"/>
      <sheetName val="30保全教育の実施状況"/>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01_建設工事等標準書式集【建設工事編】Ver1.0（案）"/>
      <sheetName val="表紙"/>
      <sheetName val="共通事項入力ｼｰﾄ"/>
      <sheetName val="建設工事編"/>
      <sheetName val="1代理人通知"/>
      <sheetName val="2-1工程表"/>
      <sheetName val="2-2工程表25ヶ月"/>
      <sheetName val="3電気保安"/>
      <sheetName val="4建退共"/>
      <sheetName val="5緊急"/>
      <sheetName val="6-1基準以上(計画)"/>
      <sheetName val="6-2基準未満(計画)"/>
      <sheetName val="6-3基準未満・地域(計画)"/>
      <sheetName val="6-4施工能力(計画)"/>
      <sheetName val="6-5施工能力・地域(計画)"/>
      <sheetName val="7スライド"/>
      <sheetName val="8変更届"/>
      <sheetName val="9技能士"/>
      <sheetName val="10-1施工体制"/>
      <sheetName val="10-2施工台帳1"/>
      <sheetName val="10-3施工台帳2"/>
      <sheetName val="10-4施工台帳3"/>
      <sheetName val="10-5施工台帳4"/>
      <sheetName val="10-6施工台帳5"/>
      <sheetName val="11主要資材機材"/>
      <sheetName val="12仮設"/>
      <sheetName val="13材料搬入"/>
      <sheetName val="14代理人変更"/>
      <sheetName val="15天災"/>
      <sheetName val="16-1工期延長"/>
      <sheetName val="16-2工期延長指定可"/>
      <sheetName val="17発生材"/>
      <sheetName val="18工事週報"/>
      <sheetName val="19月間工程"/>
      <sheetName val="20-1変更工程"/>
      <sheetName val="20-2変更工程25ヶ月"/>
      <sheetName val="20-3変更工程指定可"/>
      <sheetName val="20-4変更工程指定可25ヶ月"/>
      <sheetName val="21工期短縮計画"/>
      <sheetName val="22-1進行状況"/>
      <sheetName val="22-2進行状況指定可"/>
      <sheetName val="23一時中止管理計画書"/>
      <sheetName val="24一時中止工期短縮計画書"/>
      <sheetName val="25代金変更"/>
      <sheetName val="26是正措置"/>
      <sheetName val="27打合簿"/>
      <sheetName val="28借用書"/>
      <sheetName val="29受領書"/>
      <sheetName val="30実績価格調査票"/>
      <sheetName val="31-1基準以上(確認)"/>
      <sheetName val="31-2基準未満(確認)"/>
      <sheetName val="31-3基準未満・地域(確認)"/>
      <sheetName val="31-4施工能力(確認)"/>
      <sheetName val="31-5施工能力・地域(確認)"/>
      <sheetName val="32認定請求書"/>
      <sheetName val="33完成前一部使用"/>
      <sheetName val="34完成通知"/>
      <sheetName val="35引渡書"/>
      <sheetName val="36予備品"/>
      <sheetName val="37修補"/>
      <sheetName val="38再資源化"/>
      <sheetName val="39指定可完成通知"/>
      <sheetName val="40指定可引渡書"/>
      <sheetName val="41既済請求"/>
      <sheetName val="42部分払回数"/>
      <sheetName val="43下請負"/>
      <sheetName val="44立入依頼書"/>
      <sheetName val="45立入許可申請書"/>
      <sheetName val="46保全検査報告書"/>
      <sheetName val="47秘密保全施設の新設"/>
      <sheetName val="48秘密保全施設の解除"/>
      <sheetName val="49秘密保全施設の共用"/>
      <sheetName val="50保全教育の実施(申請)"/>
      <sheetName val="51保全教育の実施(届出)"/>
      <sheetName val="52保全教育の実施状況"/>
    </sheetNames>
    <sheetDataSet>
      <sheetData sheetId="2">
        <row r="126">
          <cell r="D126" t="str">
            <v>令和</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表紙"/>
      <sheetName val="共通事項入力ｼｰﾄ"/>
      <sheetName val="目次"/>
      <sheetName val="1建築士法第24条の7"/>
      <sheetName val="2管理技術者等通知"/>
      <sheetName val="3業務工程表"/>
      <sheetName val="4変更届"/>
      <sheetName val="5再委託申請書"/>
      <sheetName val="6委託報告書（再々委託）"/>
      <sheetName val="7管理技術者等変更通知"/>
      <sheetName val="8-1業務変更工程"/>
      <sheetName val="8-2業務変更工程(指定)"/>
      <sheetName val="9-1履行期間延長"/>
      <sheetName val="9-2履行期間延長(指定)"/>
      <sheetName val="10一時中止に伴う委託料変更"/>
      <sheetName val="11-1業務進行状況"/>
      <sheetName val="11-2業務進行状況(指定)"/>
      <sheetName val="12是正措置"/>
      <sheetName val="13打合せ記録簿"/>
      <sheetName val="14借用書"/>
      <sheetName val="15業務完了通知"/>
      <sheetName val="16引渡書"/>
      <sheetName val="17指定完了通知"/>
      <sheetName val="18指定引渡書"/>
      <sheetName val="19既済検査請求書"/>
      <sheetName val="20部分払回数増加"/>
      <sheetName val="21再委託"/>
      <sheetName val="22立入依頼書"/>
      <sheetName val="23立入許可申請書"/>
      <sheetName val="24保全検査報告書"/>
      <sheetName val="25秘密保全施設の新設"/>
      <sheetName val="26秘密保全施設の解除"/>
      <sheetName val="27秘密保全施設の共用"/>
      <sheetName val="28保全教育の実施(申請)"/>
      <sheetName val="29保全教育の実施(届出)"/>
      <sheetName val="30保全教育の実施状況"/>
      <sheetName val="【更新】建設工事等標準書式集【設計業務編】"/>
    </sheetNames>
    <definedNames>
      <definedName name="ユーザーフォーム1"/>
      <definedName name="印刷コマンド"/>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drawing" Target="../drawings/drawing12.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 Id="rId3" Type="http://schemas.openxmlformats.org/officeDocument/2006/relationships/drawing" Target="../drawings/drawing13.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4.vml" /><Relationship Id="rId3" Type="http://schemas.openxmlformats.org/officeDocument/2006/relationships/drawing" Target="../drawings/drawing14.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5.vml" /><Relationship Id="rId3" Type="http://schemas.openxmlformats.org/officeDocument/2006/relationships/drawing" Target="../drawings/drawing15.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6.vml" /><Relationship Id="rId3" Type="http://schemas.openxmlformats.org/officeDocument/2006/relationships/drawing" Target="../drawings/drawing16.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7.vml" /><Relationship Id="rId3" Type="http://schemas.openxmlformats.org/officeDocument/2006/relationships/drawing" Target="../drawings/drawing17.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8.vml" /><Relationship Id="rId3" Type="http://schemas.openxmlformats.org/officeDocument/2006/relationships/drawing" Target="../drawings/drawing18.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9.vml" /><Relationship Id="rId3" Type="http://schemas.openxmlformats.org/officeDocument/2006/relationships/drawing" Target="../drawings/drawing20.xml" /><Relationship Id="rId4"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0.vml" /><Relationship Id="rId3" Type="http://schemas.openxmlformats.org/officeDocument/2006/relationships/drawing" Target="../drawings/drawing21.xml" /><Relationship Id="rId4"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21.vml" /><Relationship Id="rId3" Type="http://schemas.openxmlformats.org/officeDocument/2006/relationships/drawing" Target="../drawings/drawing22.xml" /><Relationship Id="rId4"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22.vml" /><Relationship Id="rId3" Type="http://schemas.openxmlformats.org/officeDocument/2006/relationships/drawing" Target="../drawings/drawing24.xml" /><Relationship Id="rId4"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23.vml" /><Relationship Id="rId3" Type="http://schemas.openxmlformats.org/officeDocument/2006/relationships/drawing" Target="../drawings/drawing25.xml" /><Relationship Id="rId4"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24.vml" /><Relationship Id="rId3" Type="http://schemas.openxmlformats.org/officeDocument/2006/relationships/drawing" Target="../drawings/drawing26.xml" /><Relationship Id="rId4"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25.vml" /><Relationship Id="rId3" Type="http://schemas.openxmlformats.org/officeDocument/2006/relationships/drawing" Target="../drawings/drawing27.xml" /><Relationship Id="rId4"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26.vml" /><Relationship Id="rId3" Type="http://schemas.openxmlformats.org/officeDocument/2006/relationships/drawing" Target="../drawings/drawing28.xml" /><Relationship Id="rId4"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27.vml" /><Relationship Id="rId3" Type="http://schemas.openxmlformats.org/officeDocument/2006/relationships/drawing" Target="../drawings/drawing29.xml" /><Relationship Id="rId4"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28.vml" /><Relationship Id="rId3" Type="http://schemas.openxmlformats.org/officeDocument/2006/relationships/drawing" Target="../drawings/drawing30.xml" /><Relationship Id="rId4"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comments" Target="../comments32.xml" /><Relationship Id="rId2" Type="http://schemas.openxmlformats.org/officeDocument/2006/relationships/vmlDrawing" Target="../drawings/vmlDrawing29.vml" /><Relationship Id="rId3" Type="http://schemas.openxmlformats.org/officeDocument/2006/relationships/drawing" Target="../drawings/drawing31.xml" /><Relationship Id="rId4"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comments" Target="../comments33.xml" /><Relationship Id="rId2" Type="http://schemas.openxmlformats.org/officeDocument/2006/relationships/vmlDrawing" Target="../drawings/vmlDrawing30.vml" /><Relationship Id="rId3" Type="http://schemas.openxmlformats.org/officeDocument/2006/relationships/drawing" Target="../drawings/drawing32.xml" /><Relationship Id="rId4"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comments" Target="../comments34.xml" /><Relationship Id="rId2" Type="http://schemas.openxmlformats.org/officeDocument/2006/relationships/vmlDrawing" Target="../drawings/vmlDrawing31.vml" /><Relationship Id="rId3" Type="http://schemas.openxmlformats.org/officeDocument/2006/relationships/drawing" Target="../drawings/drawing33.xml" /><Relationship Id="rId4"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comments" Target="../comments35.xml" /><Relationship Id="rId2" Type="http://schemas.openxmlformats.org/officeDocument/2006/relationships/vmlDrawing" Target="../drawings/vmlDrawing32.vml" /><Relationship Id="rId3" Type="http://schemas.openxmlformats.org/officeDocument/2006/relationships/drawing" Target="../drawings/drawing34.xml" /><Relationship Id="rId4"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00"/>
  <dimension ref="A1:I29"/>
  <sheetViews>
    <sheetView showGridLines="0" showRowColHeaders="0" tabSelected="1" showOutlineSymbols="0" view="pageBreakPreview" zoomScale="70" zoomScaleNormal="55" zoomScaleSheetLayoutView="70" zoomScalePageLayoutView="0" workbookViewId="0" topLeftCell="A1">
      <selection activeCell="A23" sqref="A23"/>
    </sheetView>
  </sheetViews>
  <sheetFormatPr defaultColWidth="9.00390625" defaultRowHeight="13.5"/>
  <cols>
    <col min="1" max="16384" width="9.00390625" style="154" customWidth="1"/>
  </cols>
  <sheetData>
    <row r="1" spans="1:9" ht="12.75">
      <c r="A1" s="151"/>
      <c r="B1" s="152"/>
      <c r="C1" s="152"/>
      <c r="D1" s="152"/>
      <c r="E1" s="152"/>
      <c r="F1" s="152"/>
      <c r="G1" s="152"/>
      <c r="H1" s="152"/>
      <c r="I1" s="153"/>
    </row>
    <row r="2" spans="1:9" ht="23.25">
      <c r="A2" s="155"/>
      <c r="B2" s="156"/>
      <c r="C2" s="156"/>
      <c r="D2" s="156"/>
      <c r="E2" s="156"/>
      <c r="F2" s="156"/>
      <c r="G2" s="156"/>
      <c r="H2" s="156"/>
      <c r="I2" s="157" t="s">
        <v>153</v>
      </c>
    </row>
    <row r="3" spans="1:9" ht="12.75">
      <c r="A3" s="155"/>
      <c r="B3" s="156"/>
      <c r="C3" s="156"/>
      <c r="D3" s="156"/>
      <c r="E3" s="156"/>
      <c r="F3" s="156"/>
      <c r="G3" s="156"/>
      <c r="H3" s="156"/>
      <c r="I3" s="158"/>
    </row>
    <row r="4" spans="1:9" ht="12.75">
      <c r="A4" s="155"/>
      <c r="B4" s="156"/>
      <c r="C4" s="156"/>
      <c r="D4" s="156"/>
      <c r="E4" s="156"/>
      <c r="F4" s="156"/>
      <c r="G4" s="156"/>
      <c r="H4" s="156"/>
      <c r="I4" s="158"/>
    </row>
    <row r="5" spans="1:9" ht="12.75">
      <c r="A5" s="155"/>
      <c r="B5" s="156"/>
      <c r="C5" s="156"/>
      <c r="D5" s="156"/>
      <c r="E5" s="156"/>
      <c r="F5" s="156"/>
      <c r="G5" s="156"/>
      <c r="H5" s="156"/>
      <c r="I5" s="158"/>
    </row>
    <row r="6" spans="1:9" ht="41.25">
      <c r="A6" s="159" t="s">
        <v>223</v>
      </c>
      <c r="B6" s="160"/>
      <c r="C6" s="160"/>
      <c r="D6" s="160"/>
      <c r="E6" s="160"/>
      <c r="F6" s="160"/>
      <c r="G6" s="160"/>
      <c r="H6" s="160"/>
      <c r="I6" s="161"/>
    </row>
    <row r="7" spans="1:9" ht="12.75">
      <c r="A7" s="162"/>
      <c r="B7" s="163"/>
      <c r="C7" s="163"/>
      <c r="D7" s="163"/>
      <c r="E7" s="163"/>
      <c r="F7" s="163"/>
      <c r="G7" s="163"/>
      <c r="H7" s="163"/>
      <c r="I7" s="164"/>
    </row>
    <row r="8" spans="1:9" ht="12.75">
      <c r="A8" s="162"/>
      <c r="B8" s="163"/>
      <c r="C8" s="163"/>
      <c r="D8" s="163"/>
      <c r="E8" s="163"/>
      <c r="F8" s="163"/>
      <c r="G8" s="163"/>
      <c r="H8" s="163"/>
      <c r="I8" s="164"/>
    </row>
    <row r="9" spans="1:9" ht="32.25">
      <c r="A9" s="165" t="s">
        <v>340</v>
      </c>
      <c r="B9" s="160"/>
      <c r="C9" s="160"/>
      <c r="D9" s="160"/>
      <c r="E9" s="160"/>
      <c r="F9" s="160"/>
      <c r="G9" s="160"/>
      <c r="H9" s="160"/>
      <c r="I9" s="161"/>
    </row>
    <row r="10" spans="1:9" ht="12.75">
      <c r="A10" s="155"/>
      <c r="B10" s="156"/>
      <c r="C10" s="156"/>
      <c r="D10" s="156"/>
      <c r="E10" s="156"/>
      <c r="F10" s="156"/>
      <c r="G10" s="156"/>
      <c r="H10" s="156"/>
      <c r="I10" s="158"/>
    </row>
    <row r="11" spans="1:9" ht="27.75">
      <c r="A11" s="166"/>
      <c r="B11" s="160"/>
      <c r="C11" s="160"/>
      <c r="D11" s="160"/>
      <c r="E11" s="160"/>
      <c r="F11" s="160"/>
      <c r="G11" s="160"/>
      <c r="H11" s="160"/>
      <c r="I11" s="161"/>
    </row>
    <row r="12" spans="1:9" ht="12.75">
      <c r="A12" s="155"/>
      <c r="B12" s="156"/>
      <c r="C12" s="156"/>
      <c r="D12" s="156"/>
      <c r="E12" s="156"/>
      <c r="F12" s="156"/>
      <c r="G12" s="156"/>
      <c r="H12" s="156"/>
      <c r="I12" s="158"/>
    </row>
    <row r="13" spans="1:9" ht="12.75">
      <c r="A13" s="155"/>
      <c r="B13" s="156"/>
      <c r="C13" s="156"/>
      <c r="D13" s="156"/>
      <c r="E13" s="156"/>
      <c r="F13" s="156"/>
      <c r="G13" s="156"/>
      <c r="H13" s="156"/>
      <c r="I13" s="158"/>
    </row>
    <row r="14" spans="1:9" ht="12.75">
      <c r="A14" s="155"/>
      <c r="B14" s="156"/>
      <c r="C14" s="156"/>
      <c r="D14" s="156"/>
      <c r="E14" s="156"/>
      <c r="F14" s="156"/>
      <c r="G14" s="156"/>
      <c r="H14" s="156"/>
      <c r="I14" s="158"/>
    </row>
    <row r="15" spans="1:9" ht="12.75">
      <c r="A15" s="155"/>
      <c r="B15" s="156"/>
      <c r="C15" s="156"/>
      <c r="D15" s="156"/>
      <c r="E15" s="156"/>
      <c r="F15" s="156"/>
      <c r="G15" s="156"/>
      <c r="H15" s="156"/>
      <c r="I15" s="158"/>
    </row>
    <row r="16" spans="1:9" ht="12.75">
      <c r="A16" s="155"/>
      <c r="B16" s="156"/>
      <c r="C16" s="156"/>
      <c r="D16" s="156"/>
      <c r="E16" s="156"/>
      <c r="F16" s="156"/>
      <c r="G16" s="156"/>
      <c r="H16" s="156"/>
      <c r="I16" s="158"/>
    </row>
    <row r="17" spans="1:9" ht="12.75">
      <c r="A17" s="155"/>
      <c r="B17" s="156"/>
      <c r="C17" s="156"/>
      <c r="D17" s="156"/>
      <c r="E17" s="156"/>
      <c r="F17" s="156"/>
      <c r="G17" s="156"/>
      <c r="H17" s="156"/>
      <c r="I17" s="158"/>
    </row>
    <row r="18" spans="1:9" ht="48.75" customHeight="1">
      <c r="A18" s="167"/>
      <c r="B18" s="370" t="s">
        <v>154</v>
      </c>
      <c r="C18" s="371"/>
      <c r="D18" s="372"/>
      <c r="E18" s="156"/>
      <c r="F18" s="156"/>
      <c r="G18" s="156"/>
      <c r="H18" s="156"/>
      <c r="I18" s="158"/>
    </row>
    <row r="19" spans="1:9" ht="12.75">
      <c r="A19" s="168"/>
      <c r="B19" s="373"/>
      <c r="C19" s="374"/>
      <c r="D19" s="375"/>
      <c r="E19" s="156"/>
      <c r="F19" s="156"/>
      <c r="G19" s="156"/>
      <c r="H19" s="156"/>
      <c r="I19" s="158"/>
    </row>
    <row r="20" spans="1:9" ht="12.75">
      <c r="A20" s="155"/>
      <c r="B20" s="376"/>
      <c r="C20" s="377"/>
      <c r="D20" s="378"/>
      <c r="E20" s="156"/>
      <c r="F20" s="156"/>
      <c r="G20" s="156"/>
      <c r="H20" s="156"/>
      <c r="I20" s="158"/>
    </row>
    <row r="21" spans="1:9" ht="12.75">
      <c r="A21" s="155"/>
      <c r="B21" s="156"/>
      <c r="C21" s="156"/>
      <c r="D21" s="156"/>
      <c r="E21" s="156"/>
      <c r="F21" s="156"/>
      <c r="G21" s="156"/>
      <c r="H21" s="156"/>
      <c r="I21" s="158"/>
    </row>
    <row r="22" spans="1:9" ht="32.25">
      <c r="A22" s="165" t="s">
        <v>658</v>
      </c>
      <c r="B22" s="160"/>
      <c r="C22" s="160"/>
      <c r="D22" s="160"/>
      <c r="E22" s="160"/>
      <c r="F22" s="160"/>
      <c r="G22" s="160"/>
      <c r="H22" s="160"/>
      <c r="I22" s="161"/>
    </row>
    <row r="23" spans="1:9" ht="12.75">
      <c r="A23" s="155"/>
      <c r="B23" s="156"/>
      <c r="C23" s="156"/>
      <c r="D23" s="156"/>
      <c r="E23" s="156"/>
      <c r="F23" s="156"/>
      <c r="G23" s="156"/>
      <c r="H23" s="156"/>
      <c r="I23" s="158"/>
    </row>
    <row r="24" spans="1:9" ht="12.75">
      <c r="A24" s="155"/>
      <c r="B24" s="156"/>
      <c r="C24" s="156"/>
      <c r="D24" s="156"/>
      <c r="E24" s="156"/>
      <c r="F24" s="156"/>
      <c r="G24" s="156"/>
      <c r="H24" s="156"/>
      <c r="I24" s="158"/>
    </row>
    <row r="25" spans="1:9" ht="12.75">
      <c r="A25" s="155"/>
      <c r="B25" s="156"/>
      <c r="C25" s="156"/>
      <c r="D25" s="156"/>
      <c r="E25" s="156"/>
      <c r="F25" s="156"/>
      <c r="G25" s="156"/>
      <c r="H25" s="156"/>
      <c r="I25" s="158"/>
    </row>
    <row r="26" spans="1:9" ht="25.5">
      <c r="A26" s="169" t="s">
        <v>367</v>
      </c>
      <c r="B26" s="160"/>
      <c r="C26" s="160"/>
      <c r="D26" s="160"/>
      <c r="E26" s="160"/>
      <c r="F26" s="160"/>
      <c r="G26" s="160"/>
      <c r="H26" s="160"/>
      <c r="I26" s="161"/>
    </row>
    <row r="27" spans="1:9" ht="12.75">
      <c r="A27" s="155"/>
      <c r="B27" s="156"/>
      <c r="C27" s="156"/>
      <c r="D27" s="156"/>
      <c r="E27" s="156"/>
      <c r="F27" s="156"/>
      <c r="G27" s="156"/>
      <c r="H27" s="156"/>
      <c r="I27" s="158"/>
    </row>
    <row r="28" spans="1:9" ht="12.75">
      <c r="A28" s="155"/>
      <c r="B28" s="156"/>
      <c r="C28" s="156"/>
      <c r="D28" s="156"/>
      <c r="E28" s="156"/>
      <c r="F28" s="156"/>
      <c r="G28" s="156"/>
      <c r="H28" s="156"/>
      <c r="I28" s="158"/>
    </row>
    <row r="29" spans="1:9" ht="13.5" thickBot="1">
      <c r="A29" s="170"/>
      <c r="B29" s="171"/>
      <c r="C29" s="171"/>
      <c r="D29" s="171"/>
      <c r="E29" s="171"/>
      <c r="F29" s="171"/>
      <c r="G29" s="171"/>
      <c r="H29" s="171"/>
      <c r="I29" s="172"/>
    </row>
  </sheetData>
  <sheetProtection formatCells="0" formatColumns="0" formatRows="0" insertColumns="0" insertRows="0" deleteColumns="0" deleteRows="0" selectLockedCells="1"/>
  <mergeCells count="1">
    <mergeCell ref="B18:D20"/>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legacyDrawing r:id="rId1"/>
</worksheet>
</file>

<file path=xl/worksheets/sheet10.xml><?xml version="1.0" encoding="utf-8"?>
<worksheet xmlns="http://schemas.openxmlformats.org/spreadsheetml/2006/main" xmlns:r="http://schemas.openxmlformats.org/officeDocument/2006/relationships">
  <sheetPr codeName="Sheet06"/>
  <dimension ref="A13:AN74"/>
  <sheetViews>
    <sheetView showGridLines="0" view="pageBreakPreview" zoomScale="70" zoomScaleSheetLayoutView="70" zoomScalePageLayoutView="0" workbookViewId="0" topLeftCell="A1">
      <pane ySplit="14" topLeftCell="A15" activePane="bottomLeft" state="frozen"/>
      <selection pane="topLeft" activeCell="AD26" sqref="AD26"/>
      <selection pane="bottomLeft" activeCell="K32" sqref="K32:AN33"/>
    </sheetView>
  </sheetViews>
  <sheetFormatPr defaultColWidth="9.00390625" defaultRowHeight="11.25" customHeight="1"/>
  <cols>
    <col min="1" max="40" width="2.00390625" style="1" customWidth="1"/>
    <col min="41" max="16384" width="9.00390625" style="1" customWidth="1"/>
  </cols>
  <sheetData>
    <row r="13" spans="29:40" ht="11.25" customHeight="1">
      <c r="AC13" s="202"/>
      <c r="AD13" s="202"/>
      <c r="AE13" s="202"/>
      <c r="AF13" s="202"/>
      <c r="AG13" s="202"/>
      <c r="AH13" s="202"/>
      <c r="AI13" s="202"/>
      <c r="AJ13" s="202"/>
      <c r="AK13" s="202"/>
      <c r="AL13" s="202"/>
      <c r="AM13" s="202"/>
      <c r="AN13" s="202"/>
    </row>
    <row r="14" spans="29:40" ht="11.25" customHeight="1">
      <c r="AC14" s="202"/>
      <c r="AD14" s="202"/>
      <c r="AE14" s="202"/>
      <c r="AF14" s="202"/>
      <c r="AG14" s="202"/>
      <c r="AH14" s="202"/>
      <c r="AI14" s="202"/>
      <c r="AJ14" s="202"/>
      <c r="AK14" s="202"/>
      <c r="AL14" s="202"/>
      <c r="AM14" s="202"/>
      <c r="AN14" s="202"/>
    </row>
    <row r="15" spans="29:40" ht="11.25" customHeight="1">
      <c r="AC15" s="202"/>
      <c r="AD15" s="202"/>
      <c r="AE15" s="202"/>
      <c r="AF15" s="202"/>
      <c r="AG15" s="202"/>
      <c r="AH15" s="202"/>
      <c r="AI15" s="202"/>
      <c r="AJ15" s="202"/>
      <c r="AK15" s="202"/>
      <c r="AL15" s="202"/>
      <c r="AM15" s="202"/>
      <c r="AN15" s="202"/>
    </row>
    <row r="16" spans="29:40" ht="11.25" customHeight="1">
      <c r="AC16" s="202"/>
      <c r="AD16" s="202"/>
      <c r="AE16" s="202"/>
      <c r="AF16" s="202"/>
      <c r="AG16" s="202"/>
      <c r="AH16" s="202"/>
      <c r="AI16" s="202"/>
      <c r="AJ16" s="202"/>
      <c r="AK16" s="202"/>
      <c r="AL16" s="202"/>
      <c r="AM16" s="202"/>
      <c r="AN16" s="202"/>
    </row>
    <row r="17" spans="29:40" ht="11.25" customHeight="1">
      <c r="AC17" s="202"/>
      <c r="AD17" s="202"/>
      <c r="AE17" s="202"/>
      <c r="AF17" s="202"/>
      <c r="AG17" s="202"/>
      <c r="AH17" s="202"/>
      <c r="AI17" s="202"/>
      <c r="AJ17" s="202"/>
      <c r="AK17" s="202"/>
      <c r="AL17" s="202"/>
      <c r="AM17" s="202"/>
      <c r="AN17" s="202"/>
    </row>
    <row r="18" spans="29:40" ht="11.25" customHeight="1">
      <c r="AC18" s="202"/>
      <c r="AD18" s="202"/>
      <c r="AE18" s="202"/>
      <c r="AF18" s="202"/>
      <c r="AG18" s="202"/>
      <c r="AH18" s="202"/>
      <c r="AI18" s="202"/>
      <c r="AJ18" s="202"/>
      <c r="AK18" s="202"/>
      <c r="AL18" s="202"/>
      <c r="AM18" s="202"/>
      <c r="AN18" s="202"/>
    </row>
    <row r="19" spans="29:40" ht="11.25" customHeight="1">
      <c r="AC19" s="33"/>
      <c r="AD19" s="33"/>
      <c r="AE19" s="33"/>
      <c r="AF19" s="33"/>
      <c r="AG19" s="33"/>
      <c r="AH19" s="33"/>
      <c r="AI19" s="33"/>
      <c r="AJ19" s="33"/>
      <c r="AK19" s="33"/>
      <c r="AL19" s="33"/>
      <c r="AM19" s="33"/>
      <c r="AN19" s="33"/>
    </row>
    <row r="20" spans="29:40" ht="11.25" customHeight="1">
      <c r="AC20" s="33"/>
      <c r="AD20" s="33"/>
      <c r="AE20" s="33"/>
      <c r="AF20" s="33"/>
      <c r="AG20" s="33"/>
      <c r="AH20" s="33"/>
      <c r="AI20" s="33"/>
      <c r="AJ20" s="33"/>
      <c r="AK20" s="33"/>
      <c r="AL20" s="33"/>
      <c r="AM20" s="33"/>
      <c r="AN20" s="33"/>
    </row>
    <row r="21" spans="1:40" ht="11.25" customHeight="1">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row>
    <row r="22" spans="1:40" ht="11.25" customHeight="1">
      <c r="A22" s="3"/>
      <c r="B22" s="3"/>
      <c r="C22" s="3"/>
      <c r="D22" s="3"/>
      <c r="E22" s="3"/>
      <c r="F22" s="668" t="s">
        <v>516</v>
      </c>
      <c r="G22" s="668"/>
      <c r="H22" s="668"/>
      <c r="I22" s="668"/>
      <c r="J22" s="668"/>
      <c r="K22" s="668"/>
      <c r="L22" s="668"/>
      <c r="M22" s="668"/>
      <c r="N22" s="668"/>
      <c r="O22" s="668"/>
      <c r="P22" s="668"/>
      <c r="Q22" s="668"/>
      <c r="R22" s="668"/>
      <c r="S22" s="668"/>
      <c r="T22" s="668"/>
      <c r="U22" s="668"/>
      <c r="V22" s="668"/>
      <c r="W22" s="668"/>
      <c r="X22" s="668"/>
      <c r="Y22" s="668"/>
      <c r="Z22" s="668"/>
      <c r="AA22" s="668"/>
      <c r="AB22" s="668"/>
      <c r="AC22" s="668"/>
      <c r="AD22" s="668"/>
      <c r="AE22" s="668"/>
      <c r="AF22" s="668"/>
      <c r="AG22" s="668"/>
      <c r="AH22" s="668"/>
      <c r="AI22" s="668"/>
      <c r="AJ22" s="3"/>
      <c r="AK22" s="3"/>
      <c r="AL22" s="3"/>
      <c r="AM22" s="3"/>
      <c r="AN22" s="3"/>
    </row>
    <row r="23" spans="1:40" ht="11.25" customHeight="1">
      <c r="A23" s="3"/>
      <c r="B23" s="3"/>
      <c r="C23" s="3"/>
      <c r="D23" s="3"/>
      <c r="E23" s="3"/>
      <c r="F23" s="668"/>
      <c r="G23" s="668"/>
      <c r="H23" s="668"/>
      <c r="I23" s="668"/>
      <c r="J23" s="668"/>
      <c r="K23" s="668"/>
      <c r="L23" s="668"/>
      <c r="M23" s="668"/>
      <c r="N23" s="668"/>
      <c r="O23" s="668"/>
      <c r="P23" s="668"/>
      <c r="Q23" s="668"/>
      <c r="R23" s="668"/>
      <c r="S23" s="668"/>
      <c r="T23" s="668"/>
      <c r="U23" s="668"/>
      <c r="V23" s="668"/>
      <c r="W23" s="668"/>
      <c r="X23" s="668"/>
      <c r="Y23" s="668"/>
      <c r="Z23" s="668"/>
      <c r="AA23" s="668"/>
      <c r="AB23" s="668"/>
      <c r="AC23" s="668"/>
      <c r="AD23" s="668"/>
      <c r="AE23" s="668"/>
      <c r="AF23" s="668"/>
      <c r="AG23" s="668"/>
      <c r="AH23" s="668"/>
      <c r="AI23" s="668"/>
      <c r="AJ23" s="3"/>
      <c r="AK23" s="3"/>
      <c r="AL23" s="3"/>
      <c r="AM23" s="3"/>
      <c r="AN23" s="3"/>
    </row>
    <row r="24" spans="1:40" ht="11.25" customHeight="1">
      <c r="A24" s="11"/>
      <c r="B24" s="11"/>
      <c r="C24" s="11"/>
      <c r="D24" s="11"/>
      <c r="E24" s="11"/>
      <c r="F24" s="669"/>
      <c r="G24" s="669"/>
      <c r="H24" s="669"/>
      <c r="I24" s="669"/>
      <c r="J24" s="669"/>
      <c r="K24" s="669"/>
      <c r="L24" s="669"/>
      <c r="M24" s="669"/>
      <c r="N24" s="669"/>
      <c r="O24" s="669"/>
      <c r="P24" s="669"/>
      <c r="Q24" s="669"/>
      <c r="R24" s="669"/>
      <c r="S24" s="669"/>
      <c r="T24" s="669"/>
      <c r="U24" s="669"/>
      <c r="V24" s="669"/>
      <c r="W24" s="669"/>
      <c r="X24" s="669"/>
      <c r="Y24" s="669"/>
      <c r="Z24" s="669"/>
      <c r="AA24" s="669"/>
      <c r="AB24" s="669"/>
      <c r="AC24" s="669"/>
      <c r="AD24" s="669"/>
      <c r="AE24" s="669"/>
      <c r="AF24" s="669"/>
      <c r="AG24" s="669"/>
      <c r="AH24" s="669"/>
      <c r="AI24" s="669"/>
      <c r="AJ24" s="11"/>
      <c r="AK24" s="11"/>
      <c r="AL24" s="11"/>
      <c r="AM24" s="11"/>
      <c r="AN24" s="11"/>
    </row>
    <row r="25" spans="1:40" ht="11.25" customHeight="1">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row>
    <row r="26" spans="1:40" ht="11.25" customHeight="1">
      <c r="A26" s="670" t="str">
        <f>"業務の名称：　"&amp;'共通事項入力ｼｰﾄ'!D38</f>
        <v>業務の名称：　○○○○（１）○○○○○建築工事監理業務</v>
      </c>
      <c r="B26" s="670"/>
      <c r="C26" s="670"/>
      <c r="D26" s="670"/>
      <c r="E26" s="670"/>
      <c r="F26" s="670"/>
      <c r="G26" s="670"/>
      <c r="H26" s="670"/>
      <c r="I26" s="670"/>
      <c r="J26" s="670"/>
      <c r="K26" s="670"/>
      <c r="L26" s="670"/>
      <c r="M26" s="670"/>
      <c r="N26" s="670"/>
      <c r="O26" s="670"/>
      <c r="P26" s="670"/>
      <c r="Q26" s="670"/>
      <c r="R26" s="670"/>
      <c r="S26" s="670"/>
      <c r="T26" s="670"/>
      <c r="U26" s="670"/>
      <c r="V26" s="670"/>
      <c r="W26" s="670"/>
      <c r="X26" s="670"/>
      <c r="Y26" s="670"/>
      <c r="Z26" s="670"/>
      <c r="AA26" s="670"/>
      <c r="AB26" s="670"/>
      <c r="AC26" s="670"/>
      <c r="AD26" s="670"/>
      <c r="AE26" s="670"/>
      <c r="AF26" s="670"/>
      <c r="AG26" s="670"/>
      <c r="AH26" s="670"/>
      <c r="AI26" s="670"/>
      <c r="AJ26" s="670"/>
      <c r="AK26" s="670"/>
      <c r="AL26" s="670"/>
      <c r="AM26" s="670"/>
      <c r="AN26" s="670"/>
    </row>
    <row r="27" spans="1:40" ht="11.25" customHeight="1">
      <c r="A27" s="671"/>
      <c r="B27" s="671"/>
      <c r="C27" s="671"/>
      <c r="D27" s="671"/>
      <c r="E27" s="671"/>
      <c r="F27" s="671"/>
      <c r="G27" s="671"/>
      <c r="H27" s="671"/>
      <c r="I27" s="671"/>
      <c r="J27" s="671"/>
      <c r="K27" s="671"/>
      <c r="L27" s="671"/>
      <c r="M27" s="671"/>
      <c r="N27" s="671"/>
      <c r="O27" s="671"/>
      <c r="P27" s="671"/>
      <c r="Q27" s="671"/>
      <c r="R27" s="671"/>
      <c r="S27" s="671"/>
      <c r="T27" s="671"/>
      <c r="U27" s="671"/>
      <c r="V27" s="671"/>
      <c r="W27" s="671"/>
      <c r="X27" s="671"/>
      <c r="Y27" s="671"/>
      <c r="Z27" s="671"/>
      <c r="AA27" s="671"/>
      <c r="AB27" s="671"/>
      <c r="AC27" s="671"/>
      <c r="AD27" s="671"/>
      <c r="AE27" s="671"/>
      <c r="AF27" s="671"/>
      <c r="AG27" s="671"/>
      <c r="AH27" s="671"/>
      <c r="AI27" s="671"/>
      <c r="AJ27" s="671"/>
      <c r="AK27" s="671"/>
      <c r="AL27" s="671"/>
      <c r="AM27" s="671"/>
      <c r="AN27" s="671"/>
    </row>
    <row r="28" spans="1:40" ht="11.25" customHeight="1">
      <c r="A28" s="671" t="str">
        <f>IF('共通事項入力ｼｰﾄ'!E54="","委 託 期 間：　令和"&amp;'共通事項入力ｼｰﾄ'!E52&amp;"年"&amp;'共通事項入力ｼｰﾄ'!G52&amp;"月"&amp;'共通事項入力ｼｰﾄ'!I52&amp;"日　～　令和"&amp;'共通事項入力ｼｰﾄ'!E53&amp;"年"&amp;'共通事項入力ｼｰﾄ'!G53&amp;"月"&amp;'共通事項入力ｼｰﾄ'!I53&amp;"日","委 託 期 間：　令和"&amp;'共通事項入力ｼｰﾄ'!E52&amp;"年"&amp;'共通事項入力ｼｰﾄ'!G52&amp;"月"&amp;'共通事項入力ｼｰﾄ'!I52&amp;"日　～　令和"&amp;'共通事項入力ｼｰﾄ'!E55&amp;"年"&amp;'共通事項入力ｼｰﾄ'!G55&amp;"月"&amp;'共通事項入力ｼｰﾄ'!I55&amp;"日")</f>
        <v>委 託 期 間：　令和○○年○○月○○日　～　令和○○年○○月○○日</v>
      </c>
      <c r="B28" s="671"/>
      <c r="C28" s="671"/>
      <c r="D28" s="671"/>
      <c r="E28" s="671"/>
      <c r="F28" s="671"/>
      <c r="G28" s="671"/>
      <c r="H28" s="671"/>
      <c r="I28" s="671"/>
      <c r="J28" s="671"/>
      <c r="K28" s="671"/>
      <c r="L28" s="671"/>
      <c r="M28" s="671"/>
      <c r="N28" s="671"/>
      <c r="O28" s="671"/>
      <c r="P28" s="671"/>
      <c r="Q28" s="671"/>
      <c r="R28" s="671"/>
      <c r="S28" s="671"/>
      <c r="T28" s="671"/>
      <c r="U28" s="671"/>
      <c r="V28" s="671"/>
      <c r="W28" s="671"/>
      <c r="X28" s="671"/>
      <c r="Y28" s="671"/>
      <c r="Z28" s="671"/>
      <c r="AA28" s="671"/>
      <c r="AB28" s="671"/>
      <c r="AC28" s="671"/>
      <c r="AD28" s="671"/>
      <c r="AE28" s="671"/>
      <c r="AF28" s="671"/>
      <c r="AG28" s="671"/>
      <c r="AH28" s="671"/>
      <c r="AI28" s="671"/>
      <c r="AJ28" s="671"/>
      <c r="AK28" s="671"/>
      <c r="AL28" s="671"/>
      <c r="AM28" s="671"/>
      <c r="AN28" s="671"/>
    </row>
    <row r="29" spans="1:40" ht="11.25" customHeight="1">
      <c r="A29" s="671"/>
      <c r="B29" s="671"/>
      <c r="C29" s="671"/>
      <c r="D29" s="671"/>
      <c r="E29" s="671"/>
      <c r="F29" s="671"/>
      <c r="G29" s="671"/>
      <c r="H29" s="671"/>
      <c r="I29" s="671"/>
      <c r="J29" s="671"/>
      <c r="K29" s="671"/>
      <c r="L29" s="671"/>
      <c r="M29" s="671"/>
      <c r="N29" s="671"/>
      <c r="O29" s="671"/>
      <c r="P29" s="671"/>
      <c r="Q29" s="671"/>
      <c r="R29" s="671"/>
      <c r="S29" s="671"/>
      <c r="T29" s="671"/>
      <c r="U29" s="671"/>
      <c r="V29" s="671"/>
      <c r="W29" s="671"/>
      <c r="X29" s="671"/>
      <c r="Y29" s="671"/>
      <c r="Z29" s="671"/>
      <c r="AA29" s="671"/>
      <c r="AB29" s="671"/>
      <c r="AC29" s="671"/>
      <c r="AD29" s="671"/>
      <c r="AE29" s="671"/>
      <c r="AF29" s="671"/>
      <c r="AG29" s="671"/>
      <c r="AH29" s="671"/>
      <c r="AI29" s="671"/>
      <c r="AJ29" s="671"/>
      <c r="AK29" s="671"/>
      <c r="AL29" s="671"/>
      <c r="AM29" s="671"/>
      <c r="AN29" s="671"/>
    </row>
    <row r="30" spans="1:40" ht="11.25" customHeight="1">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row>
    <row r="31" spans="29:40" ht="11.25" customHeight="1">
      <c r="AC31" s="33"/>
      <c r="AD31" s="33"/>
      <c r="AE31" s="33"/>
      <c r="AF31" s="33"/>
      <c r="AG31" s="33"/>
      <c r="AH31" s="33"/>
      <c r="AI31" s="33"/>
      <c r="AJ31" s="33"/>
      <c r="AK31" s="33"/>
      <c r="AL31" s="33"/>
      <c r="AM31" s="33"/>
      <c r="AN31" s="33"/>
    </row>
    <row r="32" spans="1:40" ht="11.25" customHeight="1">
      <c r="A32" s="473" t="s">
        <v>517</v>
      </c>
      <c r="B32" s="473"/>
      <c r="C32" s="473"/>
      <c r="D32" s="473"/>
      <c r="E32" s="473"/>
      <c r="F32" s="473"/>
      <c r="G32" s="473"/>
      <c r="H32" s="473"/>
      <c r="I32" s="473"/>
      <c r="J32" s="473"/>
      <c r="K32" s="672" t="s">
        <v>518</v>
      </c>
      <c r="L32" s="672"/>
      <c r="M32" s="672"/>
      <c r="N32" s="672"/>
      <c r="O32" s="672"/>
      <c r="P32" s="672"/>
      <c r="Q32" s="672"/>
      <c r="R32" s="672"/>
      <c r="S32" s="672"/>
      <c r="T32" s="672"/>
      <c r="U32" s="672"/>
      <c r="V32" s="672"/>
      <c r="W32" s="672"/>
      <c r="X32" s="672"/>
      <c r="Y32" s="672"/>
      <c r="Z32" s="672"/>
      <c r="AA32" s="672"/>
      <c r="AB32" s="672"/>
      <c r="AC32" s="672"/>
      <c r="AD32" s="672"/>
      <c r="AE32" s="672"/>
      <c r="AF32" s="672"/>
      <c r="AG32" s="672"/>
      <c r="AH32" s="672"/>
      <c r="AI32" s="672"/>
      <c r="AJ32" s="672"/>
      <c r="AK32" s="672"/>
      <c r="AL32" s="672"/>
      <c r="AM32" s="672"/>
      <c r="AN32" s="672"/>
    </row>
    <row r="33" spans="1:40" ht="11.25" customHeight="1">
      <c r="A33" s="474"/>
      <c r="B33" s="474"/>
      <c r="C33" s="474"/>
      <c r="D33" s="474"/>
      <c r="E33" s="474"/>
      <c r="F33" s="474"/>
      <c r="G33" s="474"/>
      <c r="H33" s="474"/>
      <c r="I33" s="474"/>
      <c r="J33" s="474"/>
      <c r="K33" s="475"/>
      <c r="L33" s="475"/>
      <c r="M33" s="475"/>
      <c r="N33" s="475"/>
      <c r="O33" s="475"/>
      <c r="P33" s="475"/>
      <c r="Q33" s="475"/>
      <c r="R33" s="475"/>
      <c r="S33" s="475"/>
      <c r="T33" s="475"/>
      <c r="U33" s="475"/>
      <c r="V33" s="475"/>
      <c r="W33" s="475"/>
      <c r="X33" s="475"/>
      <c r="Y33" s="475"/>
      <c r="Z33" s="475"/>
      <c r="AA33" s="475"/>
      <c r="AB33" s="475"/>
      <c r="AC33" s="475"/>
      <c r="AD33" s="475"/>
      <c r="AE33" s="475"/>
      <c r="AF33" s="475"/>
      <c r="AG33" s="475"/>
      <c r="AH33" s="475"/>
      <c r="AI33" s="475"/>
      <c r="AJ33" s="475"/>
      <c r="AK33" s="475"/>
      <c r="AL33" s="475"/>
      <c r="AM33" s="475"/>
      <c r="AN33" s="475"/>
    </row>
    <row r="34" spans="1:40" ht="11.25" customHeight="1">
      <c r="A34" s="474" t="s">
        <v>519</v>
      </c>
      <c r="B34" s="474"/>
      <c r="C34" s="474"/>
      <c r="D34" s="474"/>
      <c r="E34" s="474"/>
      <c r="F34" s="474"/>
      <c r="G34" s="474"/>
      <c r="H34" s="474"/>
      <c r="I34" s="474"/>
      <c r="J34" s="474"/>
      <c r="K34" s="665" t="s">
        <v>518</v>
      </c>
      <c r="L34" s="665"/>
      <c r="M34" s="665"/>
      <c r="N34" s="665"/>
      <c r="O34" s="665"/>
      <c r="P34" s="665"/>
      <c r="Q34" s="665"/>
      <c r="R34" s="665"/>
      <c r="S34" s="665"/>
      <c r="T34" s="665"/>
      <c r="U34" s="665"/>
      <c r="V34" s="665"/>
      <c r="W34" s="665"/>
      <c r="X34" s="665"/>
      <c r="Y34" s="665"/>
      <c r="Z34" s="665"/>
      <c r="AA34" s="665"/>
      <c r="AB34" s="665"/>
      <c r="AC34" s="665"/>
      <c r="AD34" s="665"/>
      <c r="AE34" s="665"/>
      <c r="AF34" s="665"/>
      <c r="AG34" s="665"/>
      <c r="AH34" s="665"/>
      <c r="AI34" s="665"/>
      <c r="AJ34" s="665"/>
      <c r="AK34" s="665"/>
      <c r="AL34" s="665"/>
      <c r="AM34" s="665"/>
      <c r="AN34" s="665"/>
    </row>
    <row r="35" spans="1:40" ht="11.25" customHeight="1">
      <c r="A35" s="664"/>
      <c r="B35" s="664"/>
      <c r="C35" s="664"/>
      <c r="D35" s="664"/>
      <c r="E35" s="664"/>
      <c r="F35" s="664"/>
      <c r="G35" s="664"/>
      <c r="H35" s="664"/>
      <c r="I35" s="664"/>
      <c r="J35" s="664"/>
      <c r="K35" s="666"/>
      <c r="L35" s="666"/>
      <c r="M35" s="666"/>
      <c r="N35" s="666"/>
      <c r="O35" s="666"/>
      <c r="P35" s="666"/>
      <c r="Q35" s="666"/>
      <c r="R35" s="666"/>
      <c r="S35" s="666"/>
      <c r="T35" s="666"/>
      <c r="U35" s="666"/>
      <c r="V35" s="666"/>
      <c r="W35" s="666"/>
      <c r="X35" s="666"/>
      <c r="Y35" s="666"/>
      <c r="Z35" s="666"/>
      <c r="AA35" s="666"/>
      <c r="AB35" s="666"/>
      <c r="AC35" s="666"/>
      <c r="AD35" s="666"/>
      <c r="AE35" s="666"/>
      <c r="AF35" s="666"/>
      <c r="AG35" s="666"/>
      <c r="AH35" s="666"/>
      <c r="AI35" s="666"/>
      <c r="AJ35" s="666"/>
      <c r="AK35" s="666"/>
      <c r="AL35" s="666"/>
      <c r="AM35" s="666"/>
      <c r="AN35" s="666"/>
    </row>
    <row r="36" spans="1:40" ht="11.25" customHeight="1">
      <c r="A36" s="473" t="s">
        <v>520</v>
      </c>
      <c r="B36" s="473"/>
      <c r="C36" s="473"/>
      <c r="D36" s="473"/>
      <c r="E36" s="473"/>
      <c r="F36" s="473"/>
      <c r="G36" s="473"/>
      <c r="H36" s="473"/>
      <c r="I36" s="473"/>
      <c r="J36" s="473"/>
      <c r="K36" s="529" t="s">
        <v>521</v>
      </c>
      <c r="L36" s="530"/>
      <c r="M36" s="530"/>
      <c r="N36" s="530"/>
      <c r="O36" s="530"/>
      <c r="P36" s="530"/>
      <c r="Q36" s="530"/>
      <c r="R36" s="530"/>
      <c r="S36" s="530"/>
      <c r="T36" s="530"/>
      <c r="U36" s="530"/>
      <c r="V36" s="530"/>
      <c r="W36" s="530"/>
      <c r="X36" s="530"/>
      <c r="Y36" s="530"/>
      <c r="Z36" s="530"/>
      <c r="AA36" s="530"/>
      <c r="AB36" s="530"/>
      <c r="AC36" s="530"/>
      <c r="AD36" s="530"/>
      <c r="AE36" s="530"/>
      <c r="AF36" s="530"/>
      <c r="AG36" s="530"/>
      <c r="AH36" s="530"/>
      <c r="AI36" s="530"/>
      <c r="AJ36" s="530"/>
      <c r="AK36" s="530"/>
      <c r="AL36" s="530"/>
      <c r="AM36" s="530"/>
      <c r="AN36" s="531"/>
    </row>
    <row r="37" spans="1:40" ht="11.25" customHeight="1">
      <c r="A37" s="474"/>
      <c r="B37" s="474"/>
      <c r="C37" s="474"/>
      <c r="D37" s="474"/>
      <c r="E37" s="474"/>
      <c r="F37" s="474"/>
      <c r="G37" s="474"/>
      <c r="H37" s="474"/>
      <c r="I37" s="474"/>
      <c r="J37" s="474"/>
      <c r="K37" s="662"/>
      <c r="L37" s="559"/>
      <c r="M37" s="559"/>
      <c r="N37" s="559"/>
      <c r="O37" s="559"/>
      <c r="P37" s="559"/>
      <c r="Q37" s="559"/>
      <c r="R37" s="559"/>
      <c r="S37" s="559"/>
      <c r="T37" s="559"/>
      <c r="U37" s="559"/>
      <c r="V37" s="559"/>
      <c r="W37" s="559"/>
      <c r="X37" s="559"/>
      <c r="Y37" s="559"/>
      <c r="Z37" s="559"/>
      <c r="AA37" s="559"/>
      <c r="AB37" s="559"/>
      <c r="AC37" s="559"/>
      <c r="AD37" s="559"/>
      <c r="AE37" s="559"/>
      <c r="AF37" s="559"/>
      <c r="AG37" s="559"/>
      <c r="AH37" s="559"/>
      <c r="AI37" s="559"/>
      <c r="AJ37" s="559"/>
      <c r="AK37" s="559"/>
      <c r="AL37" s="559"/>
      <c r="AM37" s="559"/>
      <c r="AN37" s="663"/>
    </row>
    <row r="38" spans="1:40" ht="11.25" customHeight="1">
      <c r="A38" s="474" t="s">
        <v>522</v>
      </c>
      <c r="B38" s="474"/>
      <c r="C38" s="474"/>
      <c r="D38" s="474"/>
      <c r="E38" s="474"/>
      <c r="F38" s="474"/>
      <c r="G38" s="474"/>
      <c r="H38" s="474"/>
      <c r="I38" s="474"/>
      <c r="J38" s="474"/>
      <c r="K38" s="665" t="s">
        <v>523</v>
      </c>
      <c r="L38" s="665"/>
      <c r="M38" s="665"/>
      <c r="N38" s="665"/>
      <c r="O38" s="665"/>
      <c r="P38" s="665"/>
      <c r="Q38" s="665"/>
      <c r="R38" s="665"/>
      <c r="S38" s="665"/>
      <c r="T38" s="665"/>
      <c r="U38" s="665"/>
      <c r="V38" s="665"/>
      <c r="W38" s="665"/>
      <c r="X38" s="665"/>
      <c r="Y38" s="665"/>
      <c r="Z38" s="665"/>
      <c r="AA38" s="665"/>
      <c r="AB38" s="665"/>
      <c r="AC38" s="665"/>
      <c r="AD38" s="665"/>
      <c r="AE38" s="665"/>
      <c r="AF38" s="665"/>
      <c r="AG38" s="665"/>
      <c r="AH38" s="665"/>
      <c r="AI38" s="665"/>
      <c r="AJ38" s="665"/>
      <c r="AK38" s="665"/>
      <c r="AL38" s="665"/>
      <c r="AM38" s="665"/>
      <c r="AN38" s="665"/>
    </row>
    <row r="39" spans="1:40" ht="11.25" customHeight="1">
      <c r="A39" s="664"/>
      <c r="B39" s="664"/>
      <c r="C39" s="664"/>
      <c r="D39" s="664"/>
      <c r="E39" s="664"/>
      <c r="F39" s="664"/>
      <c r="G39" s="664"/>
      <c r="H39" s="664"/>
      <c r="I39" s="664"/>
      <c r="J39" s="664"/>
      <c r="K39" s="666"/>
      <c r="L39" s="666"/>
      <c r="M39" s="666"/>
      <c r="N39" s="666"/>
      <c r="O39" s="666"/>
      <c r="P39" s="666"/>
      <c r="Q39" s="666"/>
      <c r="R39" s="666"/>
      <c r="S39" s="666"/>
      <c r="T39" s="666"/>
      <c r="U39" s="666"/>
      <c r="V39" s="666"/>
      <c r="W39" s="666"/>
      <c r="X39" s="666"/>
      <c r="Y39" s="666"/>
      <c r="Z39" s="666"/>
      <c r="AA39" s="666"/>
      <c r="AB39" s="666"/>
      <c r="AC39" s="666"/>
      <c r="AD39" s="666"/>
      <c r="AE39" s="666"/>
      <c r="AF39" s="666"/>
      <c r="AG39" s="666"/>
      <c r="AH39" s="666"/>
      <c r="AI39" s="666"/>
      <c r="AJ39" s="666"/>
      <c r="AK39" s="666"/>
      <c r="AL39" s="666"/>
      <c r="AM39" s="666"/>
      <c r="AN39" s="666"/>
    </row>
    <row r="40" spans="1:40" ht="11.25" customHeight="1">
      <c r="A40" s="667" t="s">
        <v>524</v>
      </c>
      <c r="B40" s="667"/>
      <c r="C40" s="667"/>
      <c r="D40" s="667"/>
      <c r="E40" s="667"/>
      <c r="F40" s="667"/>
      <c r="G40" s="667"/>
      <c r="H40" s="667"/>
      <c r="I40" s="667"/>
      <c r="J40" s="667"/>
      <c r="K40" s="647" t="s">
        <v>525</v>
      </c>
      <c r="L40" s="640"/>
      <c r="M40" s="640"/>
      <c r="N40" s="640"/>
      <c r="O40" s="640"/>
      <c r="P40" s="640"/>
      <c r="Q40" s="640"/>
      <c r="R40" s="640"/>
      <c r="S40" s="640"/>
      <c r="T40" s="640"/>
      <c r="U40" s="640"/>
      <c r="V40" s="640"/>
      <c r="W40" s="640"/>
      <c r="X40" s="640"/>
      <c r="Y40" s="640"/>
      <c r="Z40" s="640"/>
      <c r="AA40" s="640"/>
      <c r="AB40" s="640"/>
      <c r="AC40" s="640"/>
      <c r="AD40" s="640"/>
      <c r="AE40" s="640"/>
      <c r="AF40" s="640"/>
      <c r="AG40" s="640"/>
      <c r="AH40" s="640"/>
      <c r="AI40" s="640"/>
      <c r="AJ40" s="640"/>
      <c r="AK40" s="640"/>
      <c r="AL40" s="640"/>
      <c r="AM40" s="640"/>
      <c r="AN40" s="641"/>
    </row>
    <row r="41" spans="1:40" ht="11.25" customHeight="1">
      <c r="A41" s="667"/>
      <c r="B41" s="667"/>
      <c r="C41" s="667"/>
      <c r="D41" s="667"/>
      <c r="E41" s="667"/>
      <c r="F41" s="667"/>
      <c r="G41" s="667"/>
      <c r="H41" s="667"/>
      <c r="I41" s="667"/>
      <c r="J41" s="667"/>
      <c r="K41" s="482"/>
      <c r="L41" s="483"/>
      <c r="M41" s="483"/>
      <c r="N41" s="483"/>
      <c r="O41" s="483"/>
      <c r="P41" s="483"/>
      <c r="Q41" s="483"/>
      <c r="R41" s="483"/>
      <c r="S41" s="483"/>
      <c r="T41" s="483"/>
      <c r="U41" s="483"/>
      <c r="V41" s="483"/>
      <c r="W41" s="483"/>
      <c r="X41" s="483"/>
      <c r="Y41" s="483"/>
      <c r="Z41" s="483"/>
      <c r="AA41" s="483"/>
      <c r="AB41" s="483"/>
      <c r="AC41" s="483"/>
      <c r="AD41" s="483"/>
      <c r="AE41" s="483"/>
      <c r="AF41" s="483"/>
      <c r="AG41" s="483"/>
      <c r="AH41" s="483"/>
      <c r="AI41" s="483"/>
      <c r="AJ41" s="483"/>
      <c r="AK41" s="483"/>
      <c r="AL41" s="483"/>
      <c r="AM41" s="483"/>
      <c r="AN41" s="484"/>
    </row>
    <row r="42" spans="1:40" ht="11.25" customHeight="1">
      <c r="A42" s="667"/>
      <c r="B42" s="667"/>
      <c r="C42" s="667"/>
      <c r="D42" s="667"/>
      <c r="E42" s="667"/>
      <c r="F42" s="667"/>
      <c r="G42" s="667"/>
      <c r="H42" s="667"/>
      <c r="I42" s="667"/>
      <c r="J42" s="667"/>
      <c r="K42" s="482"/>
      <c r="L42" s="483"/>
      <c r="M42" s="483"/>
      <c r="N42" s="483"/>
      <c r="O42" s="483"/>
      <c r="P42" s="483"/>
      <c r="Q42" s="483"/>
      <c r="R42" s="483"/>
      <c r="S42" s="483"/>
      <c r="T42" s="483"/>
      <c r="U42" s="483"/>
      <c r="V42" s="483"/>
      <c r="W42" s="483"/>
      <c r="X42" s="483"/>
      <c r="Y42" s="483"/>
      <c r="Z42" s="483"/>
      <c r="AA42" s="483"/>
      <c r="AB42" s="483"/>
      <c r="AC42" s="483"/>
      <c r="AD42" s="483"/>
      <c r="AE42" s="483"/>
      <c r="AF42" s="483"/>
      <c r="AG42" s="483"/>
      <c r="AH42" s="483"/>
      <c r="AI42" s="483"/>
      <c r="AJ42" s="483"/>
      <c r="AK42" s="483"/>
      <c r="AL42" s="483"/>
      <c r="AM42" s="483"/>
      <c r="AN42" s="484"/>
    </row>
    <row r="43" spans="1:40" ht="11.25" customHeight="1">
      <c r="A43" s="667"/>
      <c r="B43" s="667"/>
      <c r="C43" s="667"/>
      <c r="D43" s="667"/>
      <c r="E43" s="667"/>
      <c r="F43" s="667"/>
      <c r="G43" s="667"/>
      <c r="H43" s="667"/>
      <c r="I43" s="667"/>
      <c r="J43" s="667"/>
      <c r="K43" s="482"/>
      <c r="L43" s="483"/>
      <c r="M43" s="483"/>
      <c r="N43" s="483"/>
      <c r="O43" s="483"/>
      <c r="P43" s="483"/>
      <c r="Q43" s="483"/>
      <c r="R43" s="483"/>
      <c r="S43" s="483"/>
      <c r="T43" s="483"/>
      <c r="U43" s="483"/>
      <c r="V43" s="483"/>
      <c r="W43" s="483"/>
      <c r="X43" s="483"/>
      <c r="Y43" s="483"/>
      <c r="Z43" s="483"/>
      <c r="AA43" s="483"/>
      <c r="AB43" s="483"/>
      <c r="AC43" s="483"/>
      <c r="AD43" s="483"/>
      <c r="AE43" s="483"/>
      <c r="AF43" s="483"/>
      <c r="AG43" s="483"/>
      <c r="AH43" s="483"/>
      <c r="AI43" s="483"/>
      <c r="AJ43" s="483"/>
      <c r="AK43" s="483"/>
      <c r="AL43" s="483"/>
      <c r="AM43" s="483"/>
      <c r="AN43" s="484"/>
    </row>
    <row r="44" spans="1:40" ht="11.25" customHeight="1">
      <c r="A44" s="667"/>
      <c r="B44" s="667"/>
      <c r="C44" s="667"/>
      <c r="D44" s="667"/>
      <c r="E44" s="667"/>
      <c r="F44" s="667"/>
      <c r="G44" s="667"/>
      <c r="H44" s="667"/>
      <c r="I44" s="667"/>
      <c r="J44" s="667"/>
      <c r="K44" s="482"/>
      <c r="L44" s="483"/>
      <c r="M44" s="483"/>
      <c r="N44" s="483"/>
      <c r="O44" s="483"/>
      <c r="P44" s="483"/>
      <c r="Q44" s="483"/>
      <c r="R44" s="483"/>
      <c r="S44" s="483"/>
      <c r="T44" s="483"/>
      <c r="U44" s="483"/>
      <c r="V44" s="483"/>
      <c r="W44" s="483"/>
      <c r="X44" s="483"/>
      <c r="Y44" s="483"/>
      <c r="Z44" s="483"/>
      <c r="AA44" s="483"/>
      <c r="AB44" s="483"/>
      <c r="AC44" s="483"/>
      <c r="AD44" s="483"/>
      <c r="AE44" s="483"/>
      <c r="AF44" s="483"/>
      <c r="AG44" s="483"/>
      <c r="AH44" s="483"/>
      <c r="AI44" s="483"/>
      <c r="AJ44" s="483"/>
      <c r="AK44" s="483"/>
      <c r="AL44" s="483"/>
      <c r="AM44" s="483"/>
      <c r="AN44" s="484"/>
    </row>
    <row r="45" spans="1:40" ht="11.25" customHeight="1">
      <c r="A45" s="667"/>
      <c r="B45" s="667"/>
      <c r="C45" s="667"/>
      <c r="D45" s="667"/>
      <c r="E45" s="667"/>
      <c r="F45" s="667"/>
      <c r="G45" s="667"/>
      <c r="H45" s="667"/>
      <c r="I45" s="667"/>
      <c r="J45" s="667"/>
      <c r="K45" s="482"/>
      <c r="L45" s="483"/>
      <c r="M45" s="483"/>
      <c r="N45" s="483"/>
      <c r="O45" s="483"/>
      <c r="P45" s="483"/>
      <c r="Q45" s="483"/>
      <c r="R45" s="483"/>
      <c r="S45" s="483"/>
      <c r="T45" s="483"/>
      <c r="U45" s="483"/>
      <c r="V45" s="483"/>
      <c r="W45" s="483"/>
      <c r="X45" s="483"/>
      <c r="Y45" s="483"/>
      <c r="Z45" s="483"/>
      <c r="AA45" s="483"/>
      <c r="AB45" s="483"/>
      <c r="AC45" s="483"/>
      <c r="AD45" s="483"/>
      <c r="AE45" s="483"/>
      <c r="AF45" s="483"/>
      <c r="AG45" s="483"/>
      <c r="AH45" s="483"/>
      <c r="AI45" s="483"/>
      <c r="AJ45" s="483"/>
      <c r="AK45" s="483"/>
      <c r="AL45" s="483"/>
      <c r="AM45" s="483"/>
      <c r="AN45" s="484"/>
    </row>
    <row r="46" spans="1:40" ht="11.25" customHeight="1">
      <c r="A46" s="667"/>
      <c r="B46" s="667"/>
      <c r="C46" s="667"/>
      <c r="D46" s="667"/>
      <c r="E46" s="667"/>
      <c r="F46" s="667"/>
      <c r="G46" s="667"/>
      <c r="H46" s="667"/>
      <c r="I46" s="667"/>
      <c r="J46" s="667"/>
      <c r="K46" s="482"/>
      <c r="L46" s="483"/>
      <c r="M46" s="483"/>
      <c r="N46" s="483"/>
      <c r="O46" s="483"/>
      <c r="P46" s="483"/>
      <c r="Q46" s="483"/>
      <c r="R46" s="483"/>
      <c r="S46" s="483"/>
      <c r="T46" s="483"/>
      <c r="U46" s="483"/>
      <c r="V46" s="483"/>
      <c r="W46" s="483"/>
      <c r="X46" s="483"/>
      <c r="Y46" s="483"/>
      <c r="Z46" s="483"/>
      <c r="AA46" s="483"/>
      <c r="AB46" s="483"/>
      <c r="AC46" s="483"/>
      <c r="AD46" s="483"/>
      <c r="AE46" s="483"/>
      <c r="AF46" s="483"/>
      <c r="AG46" s="483"/>
      <c r="AH46" s="483"/>
      <c r="AI46" s="483"/>
      <c r="AJ46" s="483"/>
      <c r="AK46" s="483"/>
      <c r="AL46" s="483"/>
      <c r="AM46" s="483"/>
      <c r="AN46" s="484"/>
    </row>
    <row r="47" spans="1:40" ht="11.25" customHeight="1">
      <c r="A47" s="667"/>
      <c r="B47" s="667"/>
      <c r="C47" s="667"/>
      <c r="D47" s="667"/>
      <c r="E47" s="667"/>
      <c r="F47" s="667"/>
      <c r="G47" s="667"/>
      <c r="H47" s="667"/>
      <c r="I47" s="667"/>
      <c r="J47" s="667"/>
      <c r="K47" s="482"/>
      <c r="L47" s="483"/>
      <c r="M47" s="483"/>
      <c r="N47" s="483"/>
      <c r="O47" s="483"/>
      <c r="P47" s="483"/>
      <c r="Q47" s="483"/>
      <c r="R47" s="483"/>
      <c r="S47" s="483"/>
      <c r="T47" s="483"/>
      <c r="U47" s="483"/>
      <c r="V47" s="483"/>
      <c r="W47" s="483"/>
      <c r="X47" s="483"/>
      <c r="Y47" s="483"/>
      <c r="Z47" s="483"/>
      <c r="AA47" s="483"/>
      <c r="AB47" s="483"/>
      <c r="AC47" s="483"/>
      <c r="AD47" s="483"/>
      <c r="AE47" s="483"/>
      <c r="AF47" s="483"/>
      <c r="AG47" s="483"/>
      <c r="AH47" s="483"/>
      <c r="AI47" s="483"/>
      <c r="AJ47" s="483"/>
      <c r="AK47" s="483"/>
      <c r="AL47" s="483"/>
      <c r="AM47" s="483"/>
      <c r="AN47" s="484"/>
    </row>
    <row r="48" spans="1:40" ht="11.25" customHeight="1">
      <c r="A48" s="667"/>
      <c r="B48" s="667"/>
      <c r="C48" s="667"/>
      <c r="D48" s="667"/>
      <c r="E48" s="667"/>
      <c r="F48" s="667"/>
      <c r="G48" s="667"/>
      <c r="H48" s="667"/>
      <c r="I48" s="667"/>
      <c r="J48" s="667"/>
      <c r="K48" s="482"/>
      <c r="L48" s="483"/>
      <c r="M48" s="483"/>
      <c r="N48" s="483"/>
      <c r="O48" s="483"/>
      <c r="P48" s="483"/>
      <c r="Q48" s="483"/>
      <c r="R48" s="483"/>
      <c r="S48" s="483"/>
      <c r="T48" s="483"/>
      <c r="U48" s="483"/>
      <c r="V48" s="483"/>
      <c r="W48" s="483"/>
      <c r="X48" s="483"/>
      <c r="Y48" s="483"/>
      <c r="Z48" s="483"/>
      <c r="AA48" s="483"/>
      <c r="AB48" s="483"/>
      <c r="AC48" s="483"/>
      <c r="AD48" s="483"/>
      <c r="AE48" s="483"/>
      <c r="AF48" s="483"/>
      <c r="AG48" s="483"/>
      <c r="AH48" s="483"/>
      <c r="AI48" s="483"/>
      <c r="AJ48" s="483"/>
      <c r="AK48" s="483"/>
      <c r="AL48" s="483"/>
      <c r="AM48" s="483"/>
      <c r="AN48" s="484"/>
    </row>
    <row r="49" spans="1:40" ht="11.25" customHeight="1">
      <c r="A49" s="667"/>
      <c r="B49" s="667"/>
      <c r="C49" s="667"/>
      <c r="D49" s="667"/>
      <c r="E49" s="667"/>
      <c r="F49" s="667"/>
      <c r="G49" s="667"/>
      <c r="H49" s="667"/>
      <c r="I49" s="667"/>
      <c r="J49" s="667"/>
      <c r="K49" s="482"/>
      <c r="L49" s="483"/>
      <c r="M49" s="483"/>
      <c r="N49" s="483"/>
      <c r="O49" s="483"/>
      <c r="P49" s="483"/>
      <c r="Q49" s="483"/>
      <c r="R49" s="483"/>
      <c r="S49" s="483"/>
      <c r="T49" s="483"/>
      <c r="U49" s="483"/>
      <c r="V49" s="483"/>
      <c r="W49" s="483"/>
      <c r="X49" s="483"/>
      <c r="Y49" s="483"/>
      <c r="Z49" s="483"/>
      <c r="AA49" s="483"/>
      <c r="AB49" s="483"/>
      <c r="AC49" s="483"/>
      <c r="AD49" s="483"/>
      <c r="AE49" s="483"/>
      <c r="AF49" s="483"/>
      <c r="AG49" s="483"/>
      <c r="AH49" s="483"/>
      <c r="AI49" s="483"/>
      <c r="AJ49" s="483"/>
      <c r="AK49" s="483"/>
      <c r="AL49" s="483"/>
      <c r="AM49" s="483"/>
      <c r="AN49" s="484"/>
    </row>
    <row r="50" spans="1:40" ht="11.25" customHeight="1">
      <c r="A50" s="667"/>
      <c r="B50" s="667"/>
      <c r="C50" s="667"/>
      <c r="D50" s="667"/>
      <c r="E50" s="667"/>
      <c r="F50" s="667"/>
      <c r="G50" s="667"/>
      <c r="H50" s="667"/>
      <c r="I50" s="667"/>
      <c r="J50" s="667"/>
      <c r="K50" s="482"/>
      <c r="L50" s="483"/>
      <c r="M50" s="483"/>
      <c r="N50" s="483"/>
      <c r="O50" s="483"/>
      <c r="P50" s="483"/>
      <c r="Q50" s="483"/>
      <c r="R50" s="483"/>
      <c r="S50" s="483"/>
      <c r="T50" s="483"/>
      <c r="U50" s="483"/>
      <c r="V50" s="483"/>
      <c r="W50" s="483"/>
      <c r="X50" s="483"/>
      <c r="Y50" s="483"/>
      <c r="Z50" s="483"/>
      <c r="AA50" s="483"/>
      <c r="AB50" s="483"/>
      <c r="AC50" s="483"/>
      <c r="AD50" s="483"/>
      <c r="AE50" s="483"/>
      <c r="AF50" s="483"/>
      <c r="AG50" s="483"/>
      <c r="AH50" s="483"/>
      <c r="AI50" s="483"/>
      <c r="AJ50" s="483"/>
      <c r="AK50" s="483"/>
      <c r="AL50" s="483"/>
      <c r="AM50" s="483"/>
      <c r="AN50" s="484"/>
    </row>
    <row r="51" spans="1:40" ht="11.25" customHeight="1">
      <c r="A51" s="667"/>
      <c r="B51" s="667"/>
      <c r="C51" s="667"/>
      <c r="D51" s="667"/>
      <c r="E51" s="667"/>
      <c r="F51" s="667"/>
      <c r="G51" s="667"/>
      <c r="H51" s="667"/>
      <c r="I51" s="667"/>
      <c r="J51" s="667"/>
      <c r="K51" s="648"/>
      <c r="L51" s="642"/>
      <c r="M51" s="642"/>
      <c r="N51" s="642"/>
      <c r="O51" s="642"/>
      <c r="P51" s="642"/>
      <c r="Q51" s="642"/>
      <c r="R51" s="642"/>
      <c r="S51" s="642"/>
      <c r="T51" s="642"/>
      <c r="U51" s="642"/>
      <c r="V51" s="642"/>
      <c r="W51" s="642"/>
      <c r="X51" s="642"/>
      <c r="Y51" s="642"/>
      <c r="Z51" s="642"/>
      <c r="AA51" s="642"/>
      <c r="AB51" s="642"/>
      <c r="AC51" s="642"/>
      <c r="AD51" s="642"/>
      <c r="AE51" s="642"/>
      <c r="AF51" s="642"/>
      <c r="AG51" s="642"/>
      <c r="AH51" s="642"/>
      <c r="AI51" s="642"/>
      <c r="AJ51" s="642"/>
      <c r="AK51" s="642"/>
      <c r="AL51" s="642"/>
      <c r="AM51" s="642"/>
      <c r="AN51" s="643"/>
    </row>
    <row r="52" spans="1:40" ht="11.25" customHeight="1">
      <c r="A52" s="525" t="s">
        <v>526</v>
      </c>
      <c r="B52" s="525"/>
      <c r="C52" s="525"/>
      <c r="D52" s="525"/>
      <c r="E52" s="525"/>
      <c r="F52" s="525"/>
      <c r="G52" s="525"/>
      <c r="H52" s="525"/>
      <c r="I52" s="525"/>
      <c r="J52" s="525"/>
      <c r="K52" s="660">
        <v>1000000</v>
      </c>
      <c r="L52" s="660"/>
      <c r="M52" s="660"/>
      <c r="N52" s="660"/>
      <c r="O52" s="660"/>
      <c r="P52" s="660"/>
      <c r="Q52" s="660"/>
      <c r="R52" s="660"/>
      <c r="S52" s="660"/>
      <c r="T52" s="660"/>
      <c r="U52" s="661"/>
      <c r="V52" s="517" t="s">
        <v>151</v>
      </c>
      <c r="W52" s="517"/>
      <c r="X52" s="517"/>
      <c r="Y52" s="15"/>
      <c r="Z52" s="15"/>
      <c r="AA52" s="15"/>
      <c r="AB52" s="15"/>
      <c r="AC52" s="15"/>
      <c r="AD52" s="15"/>
      <c r="AE52" s="15"/>
      <c r="AF52" s="15"/>
      <c r="AG52" s="15"/>
      <c r="AH52" s="15"/>
      <c r="AI52" s="15"/>
      <c r="AJ52" s="15"/>
      <c r="AK52" s="15"/>
      <c r="AL52" s="15"/>
      <c r="AM52" s="15"/>
      <c r="AN52" s="16"/>
    </row>
    <row r="53" spans="1:40" ht="11.25" customHeight="1">
      <c r="A53" s="525"/>
      <c r="B53" s="525"/>
      <c r="C53" s="525"/>
      <c r="D53" s="525"/>
      <c r="E53" s="525"/>
      <c r="F53" s="525"/>
      <c r="G53" s="525"/>
      <c r="H53" s="525"/>
      <c r="I53" s="525"/>
      <c r="J53" s="525"/>
      <c r="K53" s="660"/>
      <c r="L53" s="660"/>
      <c r="M53" s="660"/>
      <c r="N53" s="660"/>
      <c r="O53" s="660"/>
      <c r="P53" s="660"/>
      <c r="Q53" s="660"/>
      <c r="R53" s="660"/>
      <c r="S53" s="660"/>
      <c r="T53" s="660"/>
      <c r="U53" s="661"/>
      <c r="V53" s="456"/>
      <c r="W53" s="456"/>
      <c r="X53" s="456"/>
      <c r="AN53" s="18"/>
    </row>
    <row r="54" spans="1:40" ht="11.25" customHeight="1">
      <c r="A54" s="525"/>
      <c r="B54" s="525"/>
      <c r="C54" s="525"/>
      <c r="D54" s="525"/>
      <c r="E54" s="525"/>
      <c r="F54" s="525"/>
      <c r="G54" s="525"/>
      <c r="H54" s="525"/>
      <c r="I54" s="525"/>
      <c r="J54" s="525"/>
      <c r="K54" s="660"/>
      <c r="L54" s="660"/>
      <c r="M54" s="660"/>
      <c r="N54" s="660"/>
      <c r="O54" s="660"/>
      <c r="P54" s="660"/>
      <c r="Q54" s="660"/>
      <c r="R54" s="660"/>
      <c r="S54" s="660"/>
      <c r="T54" s="660"/>
      <c r="U54" s="661"/>
      <c r="V54" s="457"/>
      <c r="W54" s="457"/>
      <c r="X54" s="457"/>
      <c r="Y54" s="20"/>
      <c r="Z54" s="20"/>
      <c r="AA54" s="20"/>
      <c r="AB54" s="20"/>
      <c r="AC54" s="20"/>
      <c r="AD54" s="20"/>
      <c r="AE54" s="20"/>
      <c r="AF54" s="20"/>
      <c r="AG54" s="20"/>
      <c r="AH54" s="20"/>
      <c r="AI54" s="20"/>
      <c r="AJ54" s="20"/>
      <c r="AK54" s="20"/>
      <c r="AL54" s="20"/>
      <c r="AM54" s="20"/>
      <c r="AN54" s="21"/>
    </row>
    <row r="56" spans="29:40" ht="11.25" customHeight="1">
      <c r="AC56" s="33"/>
      <c r="AD56" s="33"/>
      <c r="AE56" s="33"/>
      <c r="AF56" s="33"/>
      <c r="AG56" s="33"/>
      <c r="AH56" s="33"/>
      <c r="AI56" s="33"/>
      <c r="AJ56" s="33"/>
      <c r="AK56" s="33"/>
      <c r="AL56" s="33"/>
      <c r="AM56" s="33"/>
      <c r="AN56" s="33"/>
    </row>
    <row r="57" spans="29:40" ht="11.25" customHeight="1">
      <c r="AC57" s="33"/>
      <c r="AD57" s="33"/>
      <c r="AE57" s="33"/>
      <c r="AF57" s="33"/>
      <c r="AG57" s="33"/>
      <c r="AH57" s="33"/>
      <c r="AI57" s="33"/>
      <c r="AJ57" s="33"/>
      <c r="AK57" s="33"/>
      <c r="AL57" s="33"/>
      <c r="AM57" s="33"/>
      <c r="AN57" s="33"/>
    </row>
    <row r="58" spans="29:40" ht="11.25" customHeight="1">
      <c r="AC58" s="33"/>
      <c r="AD58" s="33"/>
      <c r="AE58" s="33"/>
      <c r="AF58" s="33"/>
      <c r="AG58" s="33"/>
      <c r="AH58" s="33"/>
      <c r="AI58" s="33"/>
      <c r="AJ58" s="33"/>
      <c r="AK58" s="33"/>
      <c r="AL58" s="33"/>
      <c r="AM58" s="33"/>
      <c r="AN58" s="33"/>
    </row>
    <row r="59" spans="25:40" ht="11.25" customHeight="1">
      <c r="Y59" s="4"/>
      <c r="Z59" s="4"/>
      <c r="AA59" s="4"/>
      <c r="AB59" s="460" t="s">
        <v>613</v>
      </c>
      <c r="AC59" s="460"/>
      <c r="AD59" s="460"/>
      <c r="AE59" s="460"/>
      <c r="AF59" s="460"/>
      <c r="AG59" s="460"/>
      <c r="AH59" s="460"/>
      <c r="AI59" s="460"/>
      <c r="AJ59" s="460"/>
      <c r="AK59" s="460"/>
      <c r="AL59" s="460"/>
      <c r="AM59" s="460"/>
      <c r="AN59" s="460"/>
    </row>
    <row r="60" spans="28:40" s="4" customFormat="1" ht="11.25" customHeight="1">
      <c r="AB60" s="13"/>
      <c r="AC60" s="13"/>
      <c r="AD60" s="13"/>
      <c r="AE60" s="13"/>
      <c r="AF60" s="13"/>
      <c r="AG60" s="13"/>
      <c r="AH60" s="13"/>
      <c r="AI60" s="13"/>
      <c r="AJ60" s="13"/>
      <c r="AK60" s="13"/>
      <c r="AL60" s="13"/>
      <c r="AM60" s="13"/>
      <c r="AN60" s="13"/>
    </row>
    <row r="61" spans="28:40" s="4" customFormat="1" ht="11.25" customHeight="1">
      <c r="AB61" s="13"/>
      <c r="AC61" s="13"/>
      <c r="AD61" s="13"/>
      <c r="AE61" s="13"/>
      <c r="AF61" s="13"/>
      <c r="AG61" s="13"/>
      <c r="AH61" s="13"/>
      <c r="AI61" s="13"/>
      <c r="AJ61" s="13"/>
      <c r="AK61" s="13"/>
      <c r="AL61" s="13"/>
      <c r="AM61" s="13"/>
      <c r="AN61" s="13"/>
    </row>
    <row r="62" spans="25:40" ht="11.25" customHeight="1">
      <c r="Y62" s="4"/>
      <c r="Z62" s="4"/>
      <c r="AA62" s="4"/>
      <c r="AB62" s="4"/>
      <c r="AC62" s="4"/>
      <c r="AD62" s="4"/>
      <c r="AE62" s="4"/>
      <c r="AF62" s="4"/>
      <c r="AG62" s="4"/>
      <c r="AH62" s="4"/>
      <c r="AI62" s="4"/>
      <c r="AJ62" s="4"/>
      <c r="AK62" s="4"/>
      <c r="AL62" s="4"/>
      <c r="AM62" s="4"/>
      <c r="AN62" s="4"/>
    </row>
    <row r="63" spans="1:18" ht="11.25" customHeight="1">
      <c r="A63" s="461" t="str">
        <f>"　"&amp;'共通事項入力ｼｰﾄ'!D10</f>
        <v>　支出負担行為担当官</v>
      </c>
      <c r="B63" s="461"/>
      <c r="C63" s="461"/>
      <c r="D63" s="461"/>
      <c r="E63" s="461"/>
      <c r="F63" s="461"/>
      <c r="G63" s="461"/>
      <c r="H63" s="461"/>
      <c r="I63" s="461"/>
      <c r="J63" s="461"/>
      <c r="K63" s="461"/>
      <c r="L63" s="461"/>
      <c r="M63" s="461"/>
      <c r="N63" s="461"/>
      <c r="O63" s="461"/>
      <c r="P63" s="461"/>
      <c r="Q63" s="461"/>
      <c r="R63" s="461"/>
    </row>
    <row r="64" spans="1:18" ht="11.25" customHeight="1">
      <c r="A64" s="461" t="str">
        <f>"　　"&amp;'共通事項入力ｼｰﾄ'!D14</f>
        <v>　　北海道防衛局長</v>
      </c>
      <c r="B64" s="461"/>
      <c r="C64" s="461"/>
      <c r="D64" s="461"/>
      <c r="E64" s="461"/>
      <c r="F64" s="461"/>
      <c r="G64" s="461"/>
      <c r="H64" s="461"/>
      <c r="I64" s="461"/>
      <c r="J64" s="461"/>
      <c r="K64" s="461"/>
      <c r="L64" s="461"/>
      <c r="M64" s="461"/>
      <c r="N64" s="461"/>
      <c r="O64" s="461"/>
      <c r="P64" s="461"/>
      <c r="Q64" s="461"/>
      <c r="R64" s="461"/>
    </row>
    <row r="65" spans="1:11" ht="11.25" customHeight="1">
      <c r="A65" s="466" t="str">
        <f>('共通事項入力ｼｰﾄ'!D16&amp;"　殿")</f>
        <v>○○　○○　殿</v>
      </c>
      <c r="B65" s="466"/>
      <c r="C65" s="466"/>
      <c r="D65" s="466"/>
      <c r="E65" s="466"/>
      <c r="F65" s="466"/>
      <c r="G65" s="466"/>
      <c r="H65" s="466"/>
      <c r="I65" s="466"/>
      <c r="J65" s="466"/>
      <c r="K65" s="466"/>
    </row>
    <row r="66" spans="1:18" ht="11.25" customHeight="1">
      <c r="A66" s="2"/>
      <c r="B66" s="2"/>
      <c r="C66" s="2"/>
      <c r="D66" s="2"/>
      <c r="E66" s="2"/>
      <c r="F66" s="2"/>
      <c r="G66" s="2"/>
      <c r="H66" s="2"/>
      <c r="I66" s="2"/>
      <c r="J66" s="2"/>
      <c r="K66" s="2"/>
      <c r="L66" s="2"/>
      <c r="M66" s="2"/>
      <c r="N66" s="2"/>
      <c r="O66" s="2"/>
      <c r="P66" s="2"/>
      <c r="Q66" s="2"/>
      <c r="R66" s="2"/>
    </row>
    <row r="67" spans="3:20" ht="11.25" customHeight="1">
      <c r="C67" s="2"/>
      <c r="D67" s="2"/>
      <c r="E67" s="2"/>
      <c r="F67" s="2"/>
      <c r="G67" s="2"/>
      <c r="H67" s="2"/>
      <c r="I67" s="2"/>
      <c r="J67" s="2"/>
      <c r="K67" s="2"/>
      <c r="L67" s="2"/>
      <c r="M67" s="2"/>
      <c r="N67" s="2"/>
      <c r="O67" s="2"/>
      <c r="P67" s="2"/>
      <c r="Q67" s="2"/>
      <c r="R67" s="2"/>
      <c r="S67" s="2"/>
      <c r="T67" s="2"/>
    </row>
    <row r="68" spans="1:35" ht="11.25" customHeight="1">
      <c r="A68" s="2"/>
      <c r="B68" s="2"/>
      <c r="C68" s="2"/>
      <c r="D68" s="2"/>
      <c r="E68" s="2"/>
      <c r="F68" s="2"/>
      <c r="G68" s="2"/>
      <c r="H68" s="2"/>
      <c r="I68" s="2"/>
      <c r="J68" s="2"/>
      <c r="K68" s="2"/>
      <c r="L68" s="2"/>
      <c r="M68" s="62"/>
      <c r="N68" s="62"/>
      <c r="O68" s="62"/>
      <c r="P68" s="62"/>
      <c r="Q68" s="62"/>
      <c r="R68" s="62"/>
      <c r="S68" s="62"/>
      <c r="T68" s="62"/>
      <c r="U68" s="62"/>
      <c r="V68" s="62"/>
      <c r="W68" s="62"/>
      <c r="X68" s="62"/>
      <c r="Y68" s="62"/>
      <c r="Z68" s="62"/>
      <c r="AA68" s="62"/>
      <c r="AB68" s="62"/>
      <c r="AC68" s="62"/>
      <c r="AD68" s="62"/>
      <c r="AE68" s="62"/>
      <c r="AF68" s="62"/>
      <c r="AG68" s="62"/>
      <c r="AH68" s="62"/>
      <c r="AI68" s="62"/>
    </row>
    <row r="69" spans="12:40" ht="14.25" customHeight="1">
      <c r="L69" s="527" t="s">
        <v>527</v>
      </c>
      <c r="M69" s="527"/>
      <c r="N69" s="527"/>
      <c r="O69" s="527"/>
      <c r="P69" s="527"/>
      <c r="Q69" s="527"/>
      <c r="R69" s="125"/>
      <c r="S69" s="524" t="str">
        <f>'共通事項入力ｼｰﾄ'!D57</f>
        <v>○○○県○○○市○○区○○町１－２０－３０○○○○○○○○○ビル</v>
      </c>
      <c r="T69" s="524"/>
      <c r="U69" s="524"/>
      <c r="V69" s="524"/>
      <c r="W69" s="524"/>
      <c r="X69" s="524"/>
      <c r="Y69" s="524"/>
      <c r="Z69" s="524"/>
      <c r="AA69" s="524"/>
      <c r="AB69" s="524"/>
      <c r="AC69" s="524"/>
      <c r="AD69" s="524"/>
      <c r="AE69" s="524"/>
      <c r="AF69" s="524"/>
      <c r="AG69" s="524"/>
      <c r="AH69" s="524"/>
      <c r="AI69" s="524"/>
      <c r="AJ69" s="524"/>
      <c r="AK69" s="524"/>
      <c r="AL69" s="524"/>
      <c r="AM69" s="524"/>
      <c r="AN69" s="524"/>
    </row>
    <row r="70" spans="12:40" ht="14.25" customHeight="1">
      <c r="L70" s="125"/>
      <c r="M70" s="125"/>
      <c r="N70" s="125"/>
      <c r="O70" s="125"/>
      <c r="P70" s="125"/>
      <c r="Q70" s="125"/>
      <c r="R70" s="125"/>
      <c r="S70" s="524"/>
      <c r="T70" s="524"/>
      <c r="U70" s="524"/>
      <c r="V70" s="524"/>
      <c r="W70" s="524"/>
      <c r="X70" s="524"/>
      <c r="Y70" s="524"/>
      <c r="Z70" s="524"/>
      <c r="AA70" s="524"/>
      <c r="AB70" s="524"/>
      <c r="AC70" s="524"/>
      <c r="AD70" s="524"/>
      <c r="AE70" s="524"/>
      <c r="AF70" s="524"/>
      <c r="AG70" s="524"/>
      <c r="AH70" s="524"/>
      <c r="AI70" s="524"/>
      <c r="AJ70" s="524"/>
      <c r="AK70" s="524"/>
      <c r="AL70" s="524"/>
      <c r="AM70" s="524"/>
      <c r="AN70" s="524"/>
    </row>
    <row r="71" spans="12:40" ht="14.25" customHeight="1">
      <c r="L71" s="527" t="s">
        <v>272</v>
      </c>
      <c r="M71" s="527"/>
      <c r="N71" s="527"/>
      <c r="O71" s="527"/>
      <c r="P71" s="527"/>
      <c r="Q71" s="527"/>
      <c r="R71" s="125"/>
      <c r="S71" s="527" t="str">
        <f>'共通事項入力ｼｰﾄ'!D61</f>
        <v>○×建築設備設計事務所　株式会社</v>
      </c>
      <c r="T71" s="527"/>
      <c r="U71" s="527"/>
      <c r="V71" s="527"/>
      <c r="W71" s="527"/>
      <c r="X71" s="527"/>
      <c r="Y71" s="527"/>
      <c r="Z71" s="527"/>
      <c r="AA71" s="527"/>
      <c r="AB71" s="527"/>
      <c r="AC71" s="527"/>
      <c r="AD71" s="527"/>
      <c r="AE71" s="527"/>
      <c r="AF71" s="527"/>
      <c r="AG71" s="527"/>
      <c r="AH71" s="527"/>
      <c r="AI71" s="527"/>
      <c r="AJ71" s="527"/>
      <c r="AK71" s="527"/>
      <c r="AL71" s="527"/>
      <c r="AM71" s="527"/>
      <c r="AN71" s="527"/>
    </row>
    <row r="72" spans="12:40" ht="14.25" customHeight="1">
      <c r="L72" s="527" t="s">
        <v>528</v>
      </c>
      <c r="M72" s="527"/>
      <c r="N72" s="527"/>
      <c r="O72" s="527"/>
      <c r="P72" s="527"/>
      <c r="Q72" s="527"/>
      <c r="R72" s="125"/>
      <c r="S72" s="527" t="str">
        <f>('共通事項入力ｼｰﾄ'!D63&amp;"　印")</f>
        <v>代表取締役社長　　防衛　太郎　印</v>
      </c>
      <c r="T72" s="527"/>
      <c r="U72" s="527"/>
      <c r="V72" s="527"/>
      <c r="W72" s="527"/>
      <c r="X72" s="527"/>
      <c r="Y72" s="527"/>
      <c r="Z72" s="527"/>
      <c r="AA72" s="527"/>
      <c r="AB72" s="527"/>
      <c r="AC72" s="527"/>
      <c r="AD72" s="527"/>
      <c r="AE72" s="527"/>
      <c r="AF72" s="527"/>
      <c r="AG72" s="527"/>
      <c r="AH72" s="527"/>
      <c r="AI72" s="527"/>
      <c r="AJ72" s="527"/>
      <c r="AK72" s="527"/>
      <c r="AL72" s="527"/>
      <c r="AM72" s="527"/>
      <c r="AN72" s="527"/>
    </row>
    <row r="74" spans="1:40" ht="11.2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row>
  </sheetData>
  <sheetProtection sheet="1" formatCells="0" formatColumns="0" formatRows="0" insertColumns="0" insertRows="0" deleteColumns="0" deleteRows="0" selectLockedCells="1"/>
  <mergeCells count="26">
    <mergeCell ref="F22:AI24"/>
    <mergeCell ref="A26:AN27"/>
    <mergeCell ref="A28:AN29"/>
    <mergeCell ref="A32:J33"/>
    <mergeCell ref="K32:AN33"/>
    <mergeCell ref="A34:J35"/>
    <mergeCell ref="K34:AN35"/>
    <mergeCell ref="A36:J37"/>
    <mergeCell ref="K36:AN37"/>
    <mergeCell ref="A38:J39"/>
    <mergeCell ref="K38:AN39"/>
    <mergeCell ref="A40:J51"/>
    <mergeCell ref="K40:AN51"/>
    <mergeCell ref="A52:J54"/>
    <mergeCell ref="K52:U54"/>
    <mergeCell ref="V52:X54"/>
    <mergeCell ref="AB59:AN59"/>
    <mergeCell ref="A63:R63"/>
    <mergeCell ref="A64:R64"/>
    <mergeCell ref="A65:K65"/>
    <mergeCell ref="L69:Q69"/>
    <mergeCell ref="S69:AN70"/>
    <mergeCell ref="L71:Q71"/>
    <mergeCell ref="S71:AN71"/>
    <mergeCell ref="L72:Q72"/>
    <mergeCell ref="S72:AN72"/>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r:id="rId4"/>
  <drawing r:id="rId3"/>
  <legacyDrawing r:id="rId2"/>
</worksheet>
</file>

<file path=xl/worksheets/sheet11.xml><?xml version="1.0" encoding="utf-8"?>
<worksheet xmlns="http://schemas.openxmlformats.org/spreadsheetml/2006/main" xmlns:r="http://schemas.openxmlformats.org/officeDocument/2006/relationships">
  <sheetPr codeName="Sheet09"/>
  <dimension ref="A8:AR148"/>
  <sheetViews>
    <sheetView showGridLines="0" view="pageBreakPreview" zoomScale="70" zoomScaleSheetLayoutView="70" zoomScalePageLayoutView="0" workbookViewId="0" topLeftCell="A1">
      <pane ySplit="14" topLeftCell="A60" activePane="bottomLeft" state="frozen"/>
      <selection pane="topLeft" activeCell="AD26" sqref="AD26"/>
      <selection pane="bottomLeft" activeCell="P95" sqref="P95:AN96"/>
    </sheetView>
  </sheetViews>
  <sheetFormatPr defaultColWidth="9.00390625" defaultRowHeight="11.25" customHeight="1"/>
  <cols>
    <col min="1" max="40" width="2.00390625" style="1" customWidth="1"/>
    <col min="41" max="16384" width="9.00390625" style="1" customWidth="1"/>
  </cols>
  <sheetData>
    <row r="8" ht="11.25" customHeight="1">
      <c r="AR8" s="1" t="str">
        <f>TEXT('2管理技術者等通知'!AB25,"ggge年m月d日")</f>
        <v>令和○○年○○月○○日</v>
      </c>
    </row>
    <row r="13" spans="29:40" ht="11.25" customHeight="1">
      <c r="AC13" s="204"/>
      <c r="AD13" s="204"/>
      <c r="AE13" s="204"/>
      <c r="AF13" s="204"/>
      <c r="AG13" s="204"/>
      <c r="AH13" s="204"/>
      <c r="AI13" s="204"/>
      <c r="AJ13" s="204"/>
      <c r="AK13" s="204"/>
      <c r="AL13" s="204"/>
      <c r="AM13" s="204"/>
      <c r="AN13" s="204"/>
    </row>
    <row r="14" spans="29:40" ht="11.25" customHeight="1">
      <c r="AC14" s="204"/>
      <c r="AD14" s="204"/>
      <c r="AE14" s="204"/>
      <c r="AF14" s="204"/>
      <c r="AG14" s="204"/>
      <c r="AH14" s="204"/>
      <c r="AI14" s="204"/>
      <c r="AJ14" s="204"/>
      <c r="AK14" s="204"/>
      <c r="AL14" s="204"/>
      <c r="AM14" s="204"/>
      <c r="AN14" s="204"/>
    </row>
    <row r="15" spans="29:40" ht="11.25" customHeight="1">
      <c r="AC15" s="204"/>
      <c r="AD15" s="204"/>
      <c r="AE15" s="204"/>
      <c r="AF15" s="204"/>
      <c r="AG15" s="204"/>
      <c r="AH15" s="204"/>
      <c r="AI15" s="204"/>
      <c r="AJ15" s="204"/>
      <c r="AK15" s="204"/>
      <c r="AL15" s="204"/>
      <c r="AM15" s="204"/>
      <c r="AN15" s="204"/>
    </row>
    <row r="16" spans="29:40" ht="11.25" customHeight="1">
      <c r="AC16" s="204"/>
      <c r="AD16" s="204"/>
      <c r="AE16" s="204"/>
      <c r="AF16" s="204"/>
      <c r="AG16" s="204"/>
      <c r="AH16" s="204"/>
      <c r="AI16" s="204"/>
      <c r="AJ16" s="204"/>
      <c r="AK16" s="204"/>
      <c r="AL16" s="204"/>
      <c r="AM16" s="204"/>
      <c r="AN16" s="204"/>
    </row>
    <row r="17" spans="29:40" ht="11.25" customHeight="1">
      <c r="AC17" s="204"/>
      <c r="AD17" s="204"/>
      <c r="AE17" s="204"/>
      <c r="AF17" s="204"/>
      <c r="AG17" s="204"/>
      <c r="AH17" s="204"/>
      <c r="AI17" s="204"/>
      <c r="AJ17" s="204"/>
      <c r="AK17" s="204"/>
      <c r="AL17" s="204"/>
      <c r="AM17" s="204"/>
      <c r="AN17" s="204"/>
    </row>
    <row r="18" spans="29:40" ht="11.25" customHeight="1">
      <c r="AC18" s="204"/>
      <c r="AD18" s="204"/>
      <c r="AE18" s="204"/>
      <c r="AF18" s="204"/>
      <c r="AG18" s="204"/>
      <c r="AH18" s="204"/>
      <c r="AI18" s="204"/>
      <c r="AJ18" s="204"/>
      <c r="AK18" s="204"/>
      <c r="AL18" s="204"/>
      <c r="AM18" s="204"/>
      <c r="AN18" s="204"/>
    </row>
    <row r="19" spans="29:40" ht="11.25" customHeight="1">
      <c r="AC19" s="33"/>
      <c r="AD19" s="33"/>
      <c r="AE19" s="33"/>
      <c r="AF19" s="33"/>
      <c r="AG19" s="33"/>
      <c r="AH19" s="33"/>
      <c r="AI19" s="33"/>
      <c r="AJ19" s="33"/>
      <c r="AK19" s="33"/>
      <c r="AL19" s="33"/>
      <c r="AM19" s="33"/>
      <c r="AN19" s="33"/>
    </row>
    <row r="20" spans="29:40" ht="11.25" customHeight="1">
      <c r="AC20" s="33"/>
      <c r="AD20" s="33"/>
      <c r="AE20" s="33"/>
      <c r="AF20" s="33"/>
      <c r="AG20" s="33"/>
      <c r="AH20" s="33"/>
      <c r="AI20" s="33"/>
      <c r="AJ20" s="33"/>
      <c r="AK20" s="33"/>
      <c r="AL20" s="33"/>
      <c r="AM20" s="33"/>
      <c r="AN20" s="33"/>
    </row>
    <row r="21" spans="25:40" ht="11.25" customHeight="1">
      <c r="Y21" s="4"/>
      <c r="Z21" s="4"/>
      <c r="AA21" s="4"/>
      <c r="AB21" s="522" t="s">
        <v>613</v>
      </c>
      <c r="AC21" s="522"/>
      <c r="AD21" s="522"/>
      <c r="AE21" s="522"/>
      <c r="AF21" s="522"/>
      <c r="AG21" s="522"/>
      <c r="AH21" s="522"/>
      <c r="AI21" s="522"/>
      <c r="AJ21" s="522"/>
      <c r="AK21" s="522"/>
      <c r="AL21" s="522"/>
      <c r="AM21" s="522"/>
      <c r="AN21" s="522"/>
    </row>
    <row r="22" spans="25:40" ht="11.25" customHeight="1">
      <c r="Y22" s="4"/>
      <c r="Z22" s="4"/>
      <c r="AA22" s="4"/>
      <c r="AB22" s="4"/>
      <c r="AC22" s="4"/>
      <c r="AD22" s="4"/>
      <c r="AE22" s="4"/>
      <c r="AF22" s="4"/>
      <c r="AG22" s="4"/>
      <c r="AH22" s="4"/>
      <c r="AI22" s="4"/>
      <c r="AJ22" s="4"/>
      <c r="AK22" s="4"/>
      <c r="AL22" s="4"/>
      <c r="AM22" s="4"/>
      <c r="AN22" s="4"/>
    </row>
    <row r="23" spans="25:40" ht="11.25" customHeight="1">
      <c r="Y23" s="4"/>
      <c r="Z23" s="4"/>
      <c r="AA23" s="4"/>
      <c r="AB23" s="4"/>
      <c r="AC23" s="4"/>
      <c r="AD23" s="4"/>
      <c r="AE23" s="4"/>
      <c r="AF23" s="4"/>
      <c r="AG23" s="4"/>
      <c r="AH23" s="4"/>
      <c r="AI23" s="4"/>
      <c r="AJ23" s="4"/>
      <c r="AK23" s="4"/>
      <c r="AL23" s="4"/>
      <c r="AM23" s="4"/>
      <c r="AN23" s="4"/>
    </row>
    <row r="24" spans="1:18" ht="11.25" customHeight="1">
      <c r="A24" s="461" t="str">
        <f>"　"&amp;'共通事項入力ｼｰﾄ'!D10</f>
        <v>　支出負担行為担当官</v>
      </c>
      <c r="B24" s="461"/>
      <c r="C24" s="461"/>
      <c r="D24" s="461"/>
      <c r="E24" s="461"/>
      <c r="F24" s="461"/>
      <c r="G24" s="461"/>
      <c r="H24" s="461"/>
      <c r="I24" s="461"/>
      <c r="J24" s="461"/>
      <c r="K24" s="461"/>
      <c r="L24" s="461"/>
      <c r="M24" s="461"/>
      <c r="N24" s="461"/>
      <c r="O24" s="461"/>
      <c r="P24" s="461"/>
      <c r="Q24" s="461"/>
      <c r="R24" s="461"/>
    </row>
    <row r="25" spans="1:18" ht="11.25" customHeight="1">
      <c r="A25" s="461" t="str">
        <f>"　　"&amp;'共通事項入力ｼｰﾄ'!D14</f>
        <v>　　北海道防衛局長</v>
      </c>
      <c r="B25" s="461"/>
      <c r="C25" s="461"/>
      <c r="D25" s="461"/>
      <c r="E25" s="461"/>
      <c r="F25" s="461"/>
      <c r="G25" s="461"/>
      <c r="H25" s="461"/>
      <c r="I25" s="461"/>
      <c r="J25" s="461"/>
      <c r="K25" s="461"/>
      <c r="L25" s="461"/>
      <c r="M25" s="461"/>
      <c r="N25" s="461"/>
      <c r="O25" s="461"/>
      <c r="P25" s="461"/>
      <c r="Q25" s="461"/>
      <c r="R25" s="461"/>
    </row>
    <row r="26" spans="1:11" ht="11.25" customHeight="1">
      <c r="A26" s="466" t="str">
        <f>('共通事項入力ｼｰﾄ'!D16&amp;"　殿")</f>
        <v>○○　○○　殿</v>
      </c>
      <c r="B26" s="466"/>
      <c r="C26" s="466"/>
      <c r="D26" s="466"/>
      <c r="E26" s="466"/>
      <c r="F26" s="466"/>
      <c r="G26" s="466"/>
      <c r="H26" s="466"/>
      <c r="I26" s="466"/>
      <c r="J26" s="466"/>
      <c r="K26" s="466"/>
    </row>
    <row r="27" spans="3:20" ht="11.25" customHeight="1">
      <c r="C27" s="2"/>
      <c r="D27" s="2"/>
      <c r="E27" s="2"/>
      <c r="F27" s="2"/>
      <c r="G27" s="2"/>
      <c r="H27" s="2"/>
      <c r="I27" s="2"/>
      <c r="J27" s="2"/>
      <c r="K27" s="2"/>
      <c r="L27" s="2"/>
      <c r="M27" s="2"/>
      <c r="N27" s="2"/>
      <c r="O27" s="2"/>
      <c r="P27" s="2"/>
      <c r="Q27" s="2"/>
      <c r="R27" s="2"/>
      <c r="S27" s="2"/>
      <c r="T27" s="2"/>
    </row>
    <row r="28" spans="1:44" ht="11.25" customHeight="1">
      <c r="A28" s="2"/>
      <c r="B28" s="2"/>
      <c r="C28" s="2"/>
      <c r="D28" s="2"/>
      <c r="E28" s="2"/>
      <c r="F28" s="2"/>
      <c r="G28" s="2"/>
      <c r="H28" s="2"/>
      <c r="I28" s="2"/>
      <c r="J28" s="2"/>
      <c r="K28" s="2"/>
      <c r="L28" s="2"/>
      <c r="M28" s="62"/>
      <c r="N28" s="62"/>
      <c r="O28" s="62"/>
      <c r="P28" s="62"/>
      <c r="Q28" s="62"/>
      <c r="R28" s="62"/>
      <c r="S28" s="62"/>
      <c r="T28" s="62"/>
      <c r="U28" s="62"/>
      <c r="V28" s="62"/>
      <c r="W28" s="62"/>
      <c r="X28" s="62"/>
      <c r="Y28" s="62"/>
      <c r="Z28" s="62"/>
      <c r="AA28" s="62"/>
      <c r="AB28" s="62"/>
      <c r="AC28" s="62"/>
      <c r="AD28" s="62"/>
      <c r="AE28" s="62"/>
      <c r="AF28" s="62"/>
      <c r="AG28" s="62"/>
      <c r="AH28" s="62"/>
      <c r="AI28" s="62"/>
      <c r="AR28" s="180"/>
    </row>
    <row r="29" spans="13:40" ht="15.75" customHeight="1">
      <c r="M29" s="452" t="s">
        <v>88</v>
      </c>
      <c r="N29" s="452"/>
      <c r="O29" s="452"/>
      <c r="P29" s="452"/>
      <c r="Q29" s="452"/>
      <c r="R29" s="125"/>
      <c r="S29" s="453" t="str">
        <f>'共通事項入力ｼｰﾄ'!D57</f>
        <v>○○○県○○○市○○区○○町１－２０－３０○○○○○○○○○ビル</v>
      </c>
      <c r="T29" s="453"/>
      <c r="U29" s="453"/>
      <c r="V29" s="453"/>
      <c r="W29" s="453"/>
      <c r="X29" s="453"/>
      <c r="Y29" s="453"/>
      <c r="Z29" s="453"/>
      <c r="AA29" s="453"/>
      <c r="AB29" s="453"/>
      <c r="AC29" s="453"/>
      <c r="AD29" s="453"/>
      <c r="AE29" s="453"/>
      <c r="AF29" s="453"/>
      <c r="AG29" s="453"/>
      <c r="AH29" s="453"/>
      <c r="AI29" s="453"/>
      <c r="AJ29" s="453"/>
      <c r="AK29" s="453"/>
      <c r="AL29" s="453"/>
      <c r="AM29" s="453"/>
      <c r="AN29" s="453"/>
    </row>
    <row r="30" spans="13:40" ht="15.75" customHeight="1">
      <c r="M30" s="126"/>
      <c r="N30" s="126"/>
      <c r="O30" s="126"/>
      <c r="P30" s="126"/>
      <c r="Q30" s="126"/>
      <c r="R30" s="125"/>
      <c r="S30" s="453"/>
      <c r="T30" s="453"/>
      <c r="U30" s="453"/>
      <c r="V30" s="453"/>
      <c r="W30" s="453"/>
      <c r="X30" s="453"/>
      <c r="Y30" s="453"/>
      <c r="Z30" s="453"/>
      <c r="AA30" s="453"/>
      <c r="AB30" s="453"/>
      <c r="AC30" s="453"/>
      <c r="AD30" s="453"/>
      <c r="AE30" s="453"/>
      <c r="AF30" s="453"/>
      <c r="AG30" s="453"/>
      <c r="AH30" s="453"/>
      <c r="AI30" s="453"/>
      <c r="AJ30" s="453"/>
      <c r="AK30" s="453"/>
      <c r="AL30" s="453"/>
      <c r="AM30" s="453"/>
      <c r="AN30" s="453"/>
    </row>
    <row r="31" spans="13:40" ht="15.75" customHeight="1">
      <c r="M31" s="452" t="s">
        <v>91</v>
      </c>
      <c r="N31" s="452"/>
      <c r="O31" s="452"/>
      <c r="P31" s="452"/>
      <c r="Q31" s="452"/>
      <c r="R31" s="125"/>
      <c r="S31" s="527" t="str">
        <f>'共通事項入力ｼｰﾄ'!D61</f>
        <v>○×建築設備設計事務所　株式会社</v>
      </c>
      <c r="T31" s="527"/>
      <c r="U31" s="527"/>
      <c r="V31" s="527"/>
      <c r="W31" s="527"/>
      <c r="X31" s="527"/>
      <c r="Y31" s="527"/>
      <c r="Z31" s="527"/>
      <c r="AA31" s="527"/>
      <c r="AB31" s="527"/>
      <c r="AC31" s="527"/>
      <c r="AD31" s="527"/>
      <c r="AE31" s="527"/>
      <c r="AF31" s="527"/>
      <c r="AG31" s="527"/>
      <c r="AH31" s="527"/>
      <c r="AI31" s="527"/>
      <c r="AJ31" s="527"/>
      <c r="AK31" s="527"/>
      <c r="AL31" s="527"/>
      <c r="AM31" s="527"/>
      <c r="AN31" s="527"/>
    </row>
    <row r="32" spans="13:40" ht="15.75" customHeight="1">
      <c r="M32" s="452" t="s">
        <v>108</v>
      </c>
      <c r="N32" s="452"/>
      <c r="O32" s="452"/>
      <c r="P32" s="452"/>
      <c r="Q32" s="452"/>
      <c r="R32" s="125"/>
      <c r="S32" s="527" t="str">
        <f>('共通事項入力ｼｰﾄ'!D63&amp;"　印")</f>
        <v>代表取締役社長　　防衛　太郎　印</v>
      </c>
      <c r="T32" s="527"/>
      <c r="U32" s="527"/>
      <c r="V32" s="527"/>
      <c r="W32" s="527"/>
      <c r="X32" s="527"/>
      <c r="Y32" s="527"/>
      <c r="Z32" s="527"/>
      <c r="AA32" s="527"/>
      <c r="AB32" s="527"/>
      <c r="AC32" s="527"/>
      <c r="AD32" s="527"/>
      <c r="AE32" s="527"/>
      <c r="AF32" s="527"/>
      <c r="AG32" s="527"/>
      <c r="AH32" s="527"/>
      <c r="AI32" s="527"/>
      <c r="AJ32" s="527"/>
      <c r="AK32" s="527"/>
      <c r="AL32" s="527"/>
      <c r="AM32" s="527"/>
      <c r="AN32" s="527"/>
    </row>
    <row r="34" ht="11.25" customHeight="1">
      <c r="AQ34" s="180"/>
    </row>
    <row r="36" spans="1:40" ht="11.25" customHeight="1">
      <c r="A36" s="526" t="s">
        <v>343</v>
      </c>
      <c r="B36" s="526"/>
      <c r="C36" s="526"/>
      <c r="D36" s="526"/>
      <c r="E36" s="526"/>
      <c r="F36" s="526"/>
      <c r="G36" s="526"/>
      <c r="H36" s="526"/>
      <c r="I36" s="526"/>
      <c r="J36" s="526"/>
      <c r="K36" s="526"/>
      <c r="L36" s="526"/>
      <c r="M36" s="526"/>
      <c r="N36" s="526"/>
      <c r="O36" s="526"/>
      <c r="P36" s="526"/>
      <c r="Q36" s="526"/>
      <c r="R36" s="526"/>
      <c r="S36" s="526"/>
      <c r="T36" s="526"/>
      <c r="U36" s="526"/>
      <c r="V36" s="526"/>
      <c r="W36" s="526"/>
      <c r="X36" s="526"/>
      <c r="Y36" s="526"/>
      <c r="Z36" s="526"/>
      <c r="AA36" s="526"/>
      <c r="AB36" s="526"/>
      <c r="AC36" s="526"/>
      <c r="AD36" s="526"/>
      <c r="AE36" s="526"/>
      <c r="AF36" s="526"/>
      <c r="AG36" s="526"/>
      <c r="AH36" s="526"/>
      <c r="AI36" s="526"/>
      <c r="AJ36" s="526"/>
      <c r="AK36" s="526"/>
      <c r="AL36" s="526"/>
      <c r="AM36" s="526"/>
      <c r="AN36" s="526"/>
    </row>
    <row r="37" spans="1:40" ht="11.25" customHeight="1">
      <c r="A37" s="526"/>
      <c r="B37" s="526"/>
      <c r="C37" s="526"/>
      <c r="D37" s="526"/>
      <c r="E37" s="526"/>
      <c r="F37" s="526"/>
      <c r="G37" s="526"/>
      <c r="H37" s="526"/>
      <c r="I37" s="526"/>
      <c r="J37" s="526"/>
      <c r="K37" s="526"/>
      <c r="L37" s="526"/>
      <c r="M37" s="526"/>
      <c r="N37" s="526"/>
      <c r="O37" s="526"/>
      <c r="P37" s="526"/>
      <c r="Q37" s="526"/>
      <c r="R37" s="526"/>
      <c r="S37" s="526"/>
      <c r="T37" s="526"/>
      <c r="U37" s="526"/>
      <c r="V37" s="526"/>
      <c r="W37" s="526"/>
      <c r="X37" s="526"/>
      <c r="Y37" s="526"/>
      <c r="Z37" s="526"/>
      <c r="AA37" s="526"/>
      <c r="AB37" s="526"/>
      <c r="AC37" s="526"/>
      <c r="AD37" s="526"/>
      <c r="AE37" s="526"/>
      <c r="AF37" s="526"/>
      <c r="AG37" s="526"/>
      <c r="AH37" s="526"/>
      <c r="AI37" s="526"/>
      <c r="AJ37" s="526"/>
      <c r="AK37" s="526"/>
      <c r="AL37" s="526"/>
      <c r="AM37" s="526"/>
      <c r="AN37" s="526"/>
    </row>
    <row r="38" spans="1:40" ht="11.25" customHeight="1">
      <c r="A38" s="526"/>
      <c r="B38" s="526"/>
      <c r="C38" s="526"/>
      <c r="D38" s="526"/>
      <c r="E38" s="526"/>
      <c r="F38" s="526"/>
      <c r="G38" s="526"/>
      <c r="H38" s="526"/>
      <c r="I38" s="526"/>
      <c r="J38" s="526"/>
      <c r="K38" s="526"/>
      <c r="L38" s="526"/>
      <c r="M38" s="526"/>
      <c r="N38" s="526"/>
      <c r="O38" s="526"/>
      <c r="P38" s="526"/>
      <c r="Q38" s="526"/>
      <c r="R38" s="526"/>
      <c r="S38" s="526"/>
      <c r="T38" s="526"/>
      <c r="U38" s="526"/>
      <c r="V38" s="526"/>
      <c r="W38" s="526"/>
      <c r="X38" s="526"/>
      <c r="Y38" s="526"/>
      <c r="Z38" s="526"/>
      <c r="AA38" s="526"/>
      <c r="AB38" s="526"/>
      <c r="AC38" s="526"/>
      <c r="AD38" s="526"/>
      <c r="AE38" s="526"/>
      <c r="AF38" s="526"/>
      <c r="AG38" s="526"/>
      <c r="AH38" s="526"/>
      <c r="AI38" s="526"/>
      <c r="AJ38" s="526"/>
      <c r="AK38" s="526"/>
      <c r="AL38" s="526"/>
      <c r="AM38" s="526"/>
      <c r="AN38" s="526"/>
    </row>
    <row r="41" spans="4:37" ht="11.25" customHeight="1">
      <c r="D41" s="673" t="s">
        <v>104</v>
      </c>
      <c r="E41" s="673"/>
      <c r="F41" s="673"/>
      <c r="G41" s="673"/>
      <c r="H41" s="673"/>
      <c r="I41" s="673"/>
      <c r="J41" s="673"/>
      <c r="K41" s="453" t="str">
        <f>'共通事項入力ｼｰﾄ'!D38</f>
        <v>○○○○（１）○○○○○建築工事監理業務</v>
      </c>
      <c r="L41" s="453"/>
      <c r="M41" s="453"/>
      <c r="N41" s="453"/>
      <c r="O41" s="453"/>
      <c r="P41" s="453"/>
      <c r="Q41" s="453"/>
      <c r="R41" s="453"/>
      <c r="S41" s="453"/>
      <c r="T41" s="453"/>
      <c r="U41" s="453"/>
      <c r="V41" s="453"/>
      <c r="W41" s="453"/>
      <c r="X41" s="453"/>
      <c r="Y41" s="453"/>
      <c r="Z41" s="453"/>
      <c r="AA41" s="453"/>
      <c r="AB41" s="453"/>
      <c r="AC41" s="453"/>
      <c r="AD41" s="453"/>
      <c r="AE41" s="453"/>
      <c r="AF41" s="453"/>
      <c r="AG41" s="453"/>
      <c r="AH41" s="453"/>
      <c r="AI41" s="453"/>
      <c r="AJ41" s="453"/>
      <c r="AK41" s="453"/>
    </row>
    <row r="42" spans="4:37" ht="11.25" customHeight="1">
      <c r="D42" s="673"/>
      <c r="E42" s="673"/>
      <c r="F42" s="673"/>
      <c r="G42" s="673"/>
      <c r="H42" s="673"/>
      <c r="I42" s="673"/>
      <c r="J42" s="673"/>
      <c r="K42" s="453"/>
      <c r="L42" s="453"/>
      <c r="M42" s="453"/>
      <c r="N42" s="453"/>
      <c r="O42" s="453"/>
      <c r="P42" s="453"/>
      <c r="Q42" s="453"/>
      <c r="R42" s="453"/>
      <c r="S42" s="453"/>
      <c r="T42" s="453"/>
      <c r="U42" s="453"/>
      <c r="V42" s="453"/>
      <c r="W42" s="453"/>
      <c r="X42" s="453"/>
      <c r="Y42" s="453"/>
      <c r="Z42" s="453"/>
      <c r="AA42" s="453"/>
      <c r="AB42" s="453"/>
      <c r="AC42" s="453"/>
      <c r="AD42" s="453"/>
      <c r="AE42" s="453"/>
      <c r="AF42" s="453"/>
      <c r="AG42" s="453"/>
      <c r="AH42" s="453"/>
      <c r="AI42" s="453"/>
      <c r="AJ42" s="453"/>
      <c r="AK42" s="453"/>
    </row>
    <row r="43" spans="1:40" ht="11.25" customHeight="1">
      <c r="A43" s="12"/>
      <c r="B43" s="12"/>
      <c r="C43" s="12"/>
      <c r="D43" s="12"/>
      <c r="E43" s="12"/>
      <c r="F43" s="12"/>
      <c r="G43" s="12"/>
      <c r="H43" s="12"/>
      <c r="I43" s="12"/>
      <c r="J43" s="12"/>
      <c r="K43" s="453"/>
      <c r="L43" s="453"/>
      <c r="M43" s="453"/>
      <c r="N43" s="453"/>
      <c r="O43" s="453"/>
      <c r="P43" s="453"/>
      <c r="Q43" s="453"/>
      <c r="R43" s="453"/>
      <c r="S43" s="453"/>
      <c r="T43" s="453"/>
      <c r="U43" s="453"/>
      <c r="V43" s="453"/>
      <c r="W43" s="453"/>
      <c r="X43" s="453"/>
      <c r="Y43" s="453"/>
      <c r="Z43" s="453"/>
      <c r="AA43" s="453"/>
      <c r="AB43" s="453"/>
      <c r="AC43" s="453"/>
      <c r="AD43" s="453"/>
      <c r="AE43" s="453"/>
      <c r="AF43" s="453"/>
      <c r="AG43" s="453"/>
      <c r="AH43" s="453"/>
      <c r="AI43" s="453"/>
      <c r="AJ43" s="453"/>
      <c r="AK43" s="453"/>
      <c r="AL43" s="12"/>
      <c r="AM43" s="12"/>
      <c r="AN43" s="12"/>
    </row>
    <row r="44" spans="1:40" ht="11.25" customHeight="1">
      <c r="A44" s="12"/>
      <c r="B44" s="12"/>
      <c r="C44" s="12"/>
      <c r="D44" s="524" t="str">
        <f>"　"&amp;AR8&amp;"付けで通知した上記業務の管理技術者等を下記のとおり変更したので、別添経歴書を添え、事業監理業務委託契約書第8条第2項に基づき通知します。"</f>
        <v>　令和○○年○○月○○日付けで通知した上記業務の管理技術者等を下記のとおり変更したので、別添経歴書を添え、事業監理業務委託契約書第8条第2項に基づき通知します。</v>
      </c>
      <c r="E44" s="524"/>
      <c r="F44" s="524"/>
      <c r="G44" s="524"/>
      <c r="H44" s="524"/>
      <c r="I44" s="524"/>
      <c r="J44" s="524"/>
      <c r="K44" s="524"/>
      <c r="L44" s="524"/>
      <c r="M44" s="524"/>
      <c r="N44" s="524"/>
      <c r="O44" s="524"/>
      <c r="P44" s="524"/>
      <c r="Q44" s="524"/>
      <c r="R44" s="524"/>
      <c r="S44" s="524"/>
      <c r="T44" s="524"/>
      <c r="U44" s="524"/>
      <c r="V44" s="524"/>
      <c r="W44" s="524"/>
      <c r="X44" s="524"/>
      <c r="Y44" s="524"/>
      <c r="Z44" s="524"/>
      <c r="AA44" s="524"/>
      <c r="AB44" s="524"/>
      <c r="AC44" s="524"/>
      <c r="AD44" s="524"/>
      <c r="AE44" s="524"/>
      <c r="AF44" s="524"/>
      <c r="AG44" s="524"/>
      <c r="AH44" s="524"/>
      <c r="AI44" s="524"/>
      <c r="AJ44" s="524"/>
      <c r="AK44" s="524"/>
      <c r="AL44" s="12"/>
      <c r="AM44" s="12"/>
      <c r="AN44" s="12"/>
    </row>
    <row r="45" spans="1:40" ht="11.25" customHeight="1">
      <c r="A45" s="12"/>
      <c r="B45" s="12"/>
      <c r="C45" s="12"/>
      <c r="D45" s="524"/>
      <c r="E45" s="524"/>
      <c r="F45" s="524"/>
      <c r="G45" s="524"/>
      <c r="H45" s="524"/>
      <c r="I45" s="524"/>
      <c r="J45" s="524"/>
      <c r="K45" s="524"/>
      <c r="L45" s="524"/>
      <c r="M45" s="524"/>
      <c r="N45" s="524"/>
      <c r="O45" s="524"/>
      <c r="P45" s="524"/>
      <c r="Q45" s="524"/>
      <c r="R45" s="524"/>
      <c r="S45" s="524"/>
      <c r="T45" s="524"/>
      <c r="U45" s="524"/>
      <c r="V45" s="524"/>
      <c r="W45" s="524"/>
      <c r="X45" s="524"/>
      <c r="Y45" s="524"/>
      <c r="Z45" s="524"/>
      <c r="AA45" s="524"/>
      <c r="AB45" s="524"/>
      <c r="AC45" s="524"/>
      <c r="AD45" s="524"/>
      <c r="AE45" s="524"/>
      <c r="AF45" s="524"/>
      <c r="AG45" s="524"/>
      <c r="AH45" s="524"/>
      <c r="AI45" s="524"/>
      <c r="AJ45" s="524"/>
      <c r="AK45" s="524"/>
      <c r="AL45" s="12"/>
      <c r="AM45" s="12"/>
      <c r="AN45" s="12"/>
    </row>
    <row r="46" spans="1:40" ht="11.25" customHeight="1">
      <c r="A46" s="12"/>
      <c r="B46" s="12"/>
      <c r="C46" s="12"/>
      <c r="D46" s="524"/>
      <c r="E46" s="524"/>
      <c r="F46" s="524"/>
      <c r="G46" s="524"/>
      <c r="H46" s="524"/>
      <c r="I46" s="524"/>
      <c r="J46" s="524"/>
      <c r="K46" s="524"/>
      <c r="L46" s="524"/>
      <c r="M46" s="524"/>
      <c r="N46" s="524"/>
      <c r="O46" s="524"/>
      <c r="P46" s="524"/>
      <c r="Q46" s="524"/>
      <c r="R46" s="524"/>
      <c r="S46" s="524"/>
      <c r="T46" s="524"/>
      <c r="U46" s="524"/>
      <c r="V46" s="524"/>
      <c r="W46" s="524"/>
      <c r="X46" s="524"/>
      <c r="Y46" s="524"/>
      <c r="Z46" s="524"/>
      <c r="AA46" s="524"/>
      <c r="AB46" s="524"/>
      <c r="AC46" s="524"/>
      <c r="AD46" s="524"/>
      <c r="AE46" s="524"/>
      <c r="AF46" s="524"/>
      <c r="AG46" s="524"/>
      <c r="AH46" s="524"/>
      <c r="AI46" s="524"/>
      <c r="AJ46" s="524"/>
      <c r="AK46" s="524"/>
      <c r="AL46" s="12"/>
      <c r="AM46" s="12"/>
      <c r="AN46" s="12"/>
    </row>
    <row r="47" spans="1:40" ht="11.25" customHeight="1">
      <c r="A47" s="12"/>
      <c r="B47" s="12"/>
      <c r="C47" s="12"/>
      <c r="D47" s="524"/>
      <c r="E47" s="524"/>
      <c r="F47" s="524"/>
      <c r="G47" s="524"/>
      <c r="H47" s="524"/>
      <c r="I47" s="524"/>
      <c r="J47" s="524"/>
      <c r="K47" s="524"/>
      <c r="L47" s="524"/>
      <c r="M47" s="524"/>
      <c r="N47" s="524"/>
      <c r="O47" s="524"/>
      <c r="P47" s="524"/>
      <c r="Q47" s="524"/>
      <c r="R47" s="524"/>
      <c r="S47" s="524"/>
      <c r="T47" s="524"/>
      <c r="U47" s="524"/>
      <c r="V47" s="524"/>
      <c r="W47" s="524"/>
      <c r="X47" s="524"/>
      <c r="Y47" s="524"/>
      <c r="Z47" s="524"/>
      <c r="AA47" s="524"/>
      <c r="AB47" s="524"/>
      <c r="AC47" s="524"/>
      <c r="AD47" s="524"/>
      <c r="AE47" s="524"/>
      <c r="AF47" s="524"/>
      <c r="AG47" s="524"/>
      <c r="AH47" s="524"/>
      <c r="AI47" s="524"/>
      <c r="AJ47" s="524"/>
      <c r="AK47" s="524"/>
      <c r="AL47" s="12"/>
      <c r="AM47" s="12"/>
      <c r="AN47" s="12"/>
    </row>
    <row r="48" spans="1:40" ht="11.25" customHeight="1">
      <c r="A48" s="12"/>
      <c r="B48" s="12"/>
      <c r="C48" s="12"/>
      <c r="D48" s="524"/>
      <c r="E48" s="524"/>
      <c r="F48" s="524"/>
      <c r="G48" s="524"/>
      <c r="H48" s="524"/>
      <c r="I48" s="524"/>
      <c r="J48" s="524"/>
      <c r="K48" s="524"/>
      <c r="L48" s="524"/>
      <c r="M48" s="524"/>
      <c r="N48" s="524"/>
      <c r="O48" s="524"/>
      <c r="P48" s="524"/>
      <c r="Q48" s="524"/>
      <c r="R48" s="524"/>
      <c r="S48" s="524"/>
      <c r="T48" s="524"/>
      <c r="U48" s="524"/>
      <c r="V48" s="524"/>
      <c r="W48" s="524"/>
      <c r="X48" s="524"/>
      <c r="Y48" s="524"/>
      <c r="Z48" s="524"/>
      <c r="AA48" s="524"/>
      <c r="AB48" s="524"/>
      <c r="AC48" s="524"/>
      <c r="AD48" s="524"/>
      <c r="AE48" s="524"/>
      <c r="AF48" s="524"/>
      <c r="AG48" s="524"/>
      <c r="AH48" s="524"/>
      <c r="AI48" s="524"/>
      <c r="AJ48" s="524"/>
      <c r="AK48" s="524"/>
      <c r="AL48" s="12"/>
      <c r="AM48" s="12"/>
      <c r="AN48" s="12"/>
    </row>
    <row r="49" spans="1:40" ht="11.25" customHeight="1">
      <c r="A49" s="12"/>
      <c r="B49" s="12"/>
      <c r="C49" s="12"/>
      <c r="D49" s="524"/>
      <c r="E49" s="524"/>
      <c r="F49" s="524"/>
      <c r="G49" s="524"/>
      <c r="H49" s="524"/>
      <c r="I49" s="524"/>
      <c r="J49" s="524"/>
      <c r="K49" s="524"/>
      <c r="L49" s="524"/>
      <c r="M49" s="524"/>
      <c r="N49" s="524"/>
      <c r="O49" s="524"/>
      <c r="P49" s="524"/>
      <c r="Q49" s="524"/>
      <c r="R49" s="524"/>
      <c r="S49" s="524"/>
      <c r="T49" s="524"/>
      <c r="U49" s="524"/>
      <c r="V49" s="524"/>
      <c r="W49" s="524"/>
      <c r="X49" s="524"/>
      <c r="Y49" s="524"/>
      <c r="Z49" s="524"/>
      <c r="AA49" s="524"/>
      <c r="AB49" s="524"/>
      <c r="AC49" s="524"/>
      <c r="AD49" s="524"/>
      <c r="AE49" s="524"/>
      <c r="AF49" s="524"/>
      <c r="AG49" s="524"/>
      <c r="AH49" s="524"/>
      <c r="AI49" s="524"/>
      <c r="AJ49" s="524"/>
      <c r="AK49" s="524"/>
      <c r="AL49" s="12"/>
      <c r="AM49" s="12"/>
      <c r="AN49" s="12"/>
    </row>
    <row r="51" spans="1:40" ht="11.25" customHeight="1">
      <c r="A51" s="456" t="s">
        <v>247</v>
      </c>
      <c r="B51" s="456"/>
      <c r="C51" s="456"/>
      <c r="D51" s="456"/>
      <c r="E51" s="456"/>
      <c r="F51" s="456"/>
      <c r="G51" s="456"/>
      <c r="H51" s="456"/>
      <c r="I51" s="456"/>
      <c r="J51" s="456"/>
      <c r="K51" s="456"/>
      <c r="L51" s="456"/>
      <c r="M51" s="456"/>
      <c r="N51" s="456"/>
      <c r="O51" s="456"/>
      <c r="P51" s="456"/>
      <c r="Q51" s="456"/>
      <c r="R51" s="456"/>
      <c r="S51" s="456"/>
      <c r="T51" s="456"/>
      <c r="U51" s="456"/>
      <c r="V51" s="456"/>
      <c r="W51" s="456"/>
      <c r="X51" s="456"/>
      <c r="Y51" s="456"/>
      <c r="Z51" s="456"/>
      <c r="AA51" s="456"/>
      <c r="AB51" s="456"/>
      <c r="AC51" s="456"/>
      <c r="AD51" s="456"/>
      <c r="AE51" s="456"/>
      <c r="AF51" s="456"/>
      <c r="AG51" s="456"/>
      <c r="AH51" s="456"/>
      <c r="AI51" s="456"/>
      <c r="AJ51" s="456"/>
      <c r="AK51" s="456"/>
      <c r="AL51" s="456"/>
      <c r="AM51" s="456"/>
      <c r="AN51" s="456"/>
    </row>
    <row r="53" spans="1:40" ht="11.25" customHeight="1">
      <c r="A53" s="499" t="s">
        <v>353</v>
      </c>
      <c r="B53" s="500"/>
      <c r="C53" s="500"/>
      <c r="D53" s="500"/>
      <c r="E53" s="500"/>
      <c r="F53" s="500"/>
      <c r="G53" s="500"/>
      <c r="H53" s="500"/>
      <c r="I53" s="500"/>
      <c r="J53" s="500"/>
      <c r="K53" s="500"/>
      <c r="L53" s="500"/>
      <c r="M53" s="500"/>
      <c r="N53" s="500"/>
      <c r="O53" s="501"/>
      <c r="P53" s="674" t="s">
        <v>613</v>
      </c>
      <c r="Q53" s="675"/>
      <c r="R53" s="675"/>
      <c r="S53" s="675"/>
      <c r="T53" s="675"/>
      <c r="U53" s="675"/>
      <c r="V53" s="675"/>
      <c r="W53" s="675"/>
      <c r="X53" s="675"/>
      <c r="Y53" s="675"/>
      <c r="Z53" s="675"/>
      <c r="AA53" s="675"/>
      <c r="AB53" s="675"/>
      <c r="AC53" s="675"/>
      <c r="AD53" s="675"/>
      <c r="AE53" s="675"/>
      <c r="AF53" s="675"/>
      <c r="AG53" s="675"/>
      <c r="AH53" s="675"/>
      <c r="AI53" s="675"/>
      <c r="AJ53" s="675"/>
      <c r="AK53" s="675"/>
      <c r="AL53" s="675"/>
      <c r="AM53" s="675"/>
      <c r="AN53" s="676"/>
    </row>
    <row r="54" spans="1:40" ht="11.25" customHeight="1">
      <c r="A54" s="504"/>
      <c r="B54" s="455"/>
      <c r="C54" s="455"/>
      <c r="D54" s="455"/>
      <c r="E54" s="455"/>
      <c r="F54" s="455"/>
      <c r="G54" s="455"/>
      <c r="H54" s="455"/>
      <c r="I54" s="455"/>
      <c r="J54" s="455"/>
      <c r="K54" s="455"/>
      <c r="L54" s="455"/>
      <c r="M54" s="455"/>
      <c r="N54" s="455"/>
      <c r="O54" s="505"/>
      <c r="P54" s="677"/>
      <c r="Q54" s="678"/>
      <c r="R54" s="678"/>
      <c r="S54" s="678"/>
      <c r="T54" s="678"/>
      <c r="U54" s="678"/>
      <c r="V54" s="678"/>
      <c r="W54" s="678"/>
      <c r="X54" s="678"/>
      <c r="Y54" s="678"/>
      <c r="Z54" s="678"/>
      <c r="AA54" s="678"/>
      <c r="AB54" s="678"/>
      <c r="AC54" s="678"/>
      <c r="AD54" s="678"/>
      <c r="AE54" s="678"/>
      <c r="AF54" s="678"/>
      <c r="AG54" s="678"/>
      <c r="AH54" s="678"/>
      <c r="AI54" s="678"/>
      <c r="AJ54" s="678"/>
      <c r="AK54" s="678"/>
      <c r="AL54" s="678"/>
      <c r="AM54" s="678"/>
      <c r="AN54" s="679"/>
    </row>
    <row r="55" spans="1:40" ht="11.25" customHeight="1">
      <c r="A55" s="499" t="s">
        <v>354</v>
      </c>
      <c r="B55" s="500"/>
      <c r="C55" s="500"/>
      <c r="D55" s="500"/>
      <c r="E55" s="500"/>
      <c r="F55" s="500"/>
      <c r="G55" s="500"/>
      <c r="H55" s="500"/>
      <c r="I55" s="500"/>
      <c r="J55" s="500"/>
      <c r="K55" s="500"/>
      <c r="L55" s="500"/>
      <c r="M55" s="500"/>
      <c r="N55" s="500"/>
      <c r="O55" s="501"/>
      <c r="P55" s="683" t="s">
        <v>66</v>
      </c>
      <c r="Q55" s="490"/>
      <c r="R55" s="490"/>
      <c r="S55" s="490"/>
      <c r="T55" s="490"/>
      <c r="U55" s="490"/>
      <c r="V55" s="490"/>
      <c r="W55" s="490"/>
      <c r="X55" s="490"/>
      <c r="Y55" s="490"/>
      <c r="Z55" s="490"/>
      <c r="AA55" s="490"/>
      <c r="AB55" s="490"/>
      <c r="AC55" s="490"/>
      <c r="AD55" s="490"/>
      <c r="AE55" s="490"/>
      <c r="AF55" s="490"/>
      <c r="AG55" s="490"/>
      <c r="AH55" s="490"/>
      <c r="AI55" s="490"/>
      <c r="AJ55" s="490"/>
      <c r="AK55" s="490"/>
      <c r="AL55" s="490"/>
      <c r="AM55" s="490"/>
      <c r="AN55" s="491"/>
    </row>
    <row r="56" spans="1:40" ht="11.25" customHeight="1">
      <c r="A56" s="504"/>
      <c r="B56" s="455"/>
      <c r="C56" s="455"/>
      <c r="D56" s="455"/>
      <c r="E56" s="455"/>
      <c r="F56" s="455"/>
      <c r="G56" s="455"/>
      <c r="H56" s="455"/>
      <c r="I56" s="455"/>
      <c r="J56" s="455"/>
      <c r="K56" s="455"/>
      <c r="L56" s="455"/>
      <c r="M56" s="455"/>
      <c r="N56" s="455"/>
      <c r="O56" s="505"/>
      <c r="P56" s="684"/>
      <c r="Q56" s="459"/>
      <c r="R56" s="459"/>
      <c r="S56" s="459"/>
      <c r="T56" s="459"/>
      <c r="U56" s="459"/>
      <c r="V56" s="459"/>
      <c r="W56" s="459"/>
      <c r="X56" s="459"/>
      <c r="Y56" s="459"/>
      <c r="Z56" s="459"/>
      <c r="AA56" s="459"/>
      <c r="AB56" s="459"/>
      <c r="AC56" s="459"/>
      <c r="AD56" s="459"/>
      <c r="AE56" s="459"/>
      <c r="AF56" s="459"/>
      <c r="AG56" s="459"/>
      <c r="AH56" s="459"/>
      <c r="AI56" s="459"/>
      <c r="AJ56" s="459"/>
      <c r="AK56" s="459"/>
      <c r="AL56" s="459"/>
      <c r="AM56" s="459"/>
      <c r="AN56" s="685"/>
    </row>
    <row r="59" spans="1:40" ht="11.25" customHeight="1">
      <c r="A59" s="14"/>
      <c r="B59" s="15"/>
      <c r="C59" s="15"/>
      <c r="D59" s="500" t="s">
        <v>345</v>
      </c>
      <c r="E59" s="500"/>
      <c r="F59" s="500"/>
      <c r="G59" s="500"/>
      <c r="H59" s="500"/>
      <c r="I59" s="500"/>
      <c r="J59" s="500"/>
      <c r="K59" s="500"/>
      <c r="L59" s="500"/>
      <c r="M59" s="500"/>
      <c r="N59" s="500"/>
      <c r="O59" s="500"/>
      <c r="P59" s="500"/>
      <c r="Q59" s="500"/>
      <c r="R59" s="15"/>
      <c r="S59" s="15"/>
      <c r="T59" s="16"/>
      <c r="U59" s="15"/>
      <c r="V59" s="15"/>
      <c r="W59" s="15"/>
      <c r="X59" s="500" t="s">
        <v>346</v>
      </c>
      <c r="Y59" s="500"/>
      <c r="Z59" s="500"/>
      <c r="AA59" s="500"/>
      <c r="AB59" s="500"/>
      <c r="AC59" s="500"/>
      <c r="AD59" s="500"/>
      <c r="AE59" s="500"/>
      <c r="AF59" s="500"/>
      <c r="AG59" s="500"/>
      <c r="AH59" s="500"/>
      <c r="AI59" s="500"/>
      <c r="AJ59" s="500"/>
      <c r="AK59" s="500"/>
      <c r="AL59" s="15"/>
      <c r="AM59" s="15"/>
      <c r="AN59" s="16"/>
    </row>
    <row r="60" spans="1:40" ht="11.25" customHeight="1">
      <c r="A60" s="19"/>
      <c r="B60" s="20"/>
      <c r="C60" s="20"/>
      <c r="D60" s="455"/>
      <c r="E60" s="455"/>
      <c r="F60" s="455"/>
      <c r="G60" s="455"/>
      <c r="H60" s="455"/>
      <c r="I60" s="455"/>
      <c r="J60" s="455"/>
      <c r="K60" s="455"/>
      <c r="L60" s="455"/>
      <c r="M60" s="455"/>
      <c r="N60" s="455"/>
      <c r="O60" s="455"/>
      <c r="P60" s="455"/>
      <c r="Q60" s="455"/>
      <c r="R60" s="20"/>
      <c r="S60" s="20"/>
      <c r="T60" s="21"/>
      <c r="U60" s="20"/>
      <c r="V60" s="20"/>
      <c r="W60" s="20"/>
      <c r="X60" s="455"/>
      <c r="Y60" s="455"/>
      <c r="Z60" s="455"/>
      <c r="AA60" s="455"/>
      <c r="AB60" s="455"/>
      <c r="AC60" s="455"/>
      <c r="AD60" s="455"/>
      <c r="AE60" s="455"/>
      <c r="AF60" s="455"/>
      <c r="AG60" s="455"/>
      <c r="AH60" s="455"/>
      <c r="AI60" s="455"/>
      <c r="AJ60" s="455"/>
      <c r="AK60" s="455"/>
      <c r="AL60" s="20"/>
      <c r="AM60" s="20"/>
      <c r="AN60" s="21"/>
    </row>
    <row r="61" spans="1:40" ht="11.25" customHeight="1">
      <c r="A61" s="14"/>
      <c r="B61" s="15"/>
      <c r="C61" s="15"/>
      <c r="D61" s="682" t="s">
        <v>205</v>
      </c>
      <c r="E61" s="682"/>
      <c r="F61" s="682"/>
      <c r="G61" s="682"/>
      <c r="H61" s="682"/>
      <c r="I61" s="682"/>
      <c r="J61" s="682"/>
      <c r="K61" s="682"/>
      <c r="L61" s="682"/>
      <c r="M61" s="682"/>
      <c r="N61" s="682"/>
      <c r="O61" s="682"/>
      <c r="P61" s="682"/>
      <c r="Q61" s="682"/>
      <c r="R61" s="15"/>
      <c r="S61" s="15"/>
      <c r="T61" s="16"/>
      <c r="U61" s="15"/>
      <c r="V61" s="15"/>
      <c r="W61" s="15"/>
      <c r="X61" s="682" t="s">
        <v>208</v>
      </c>
      <c r="Y61" s="682"/>
      <c r="Z61" s="682"/>
      <c r="AA61" s="682"/>
      <c r="AB61" s="682"/>
      <c r="AC61" s="682"/>
      <c r="AD61" s="682"/>
      <c r="AE61" s="682"/>
      <c r="AF61" s="682"/>
      <c r="AG61" s="682"/>
      <c r="AH61" s="682"/>
      <c r="AI61" s="682"/>
      <c r="AJ61" s="682"/>
      <c r="AK61" s="682"/>
      <c r="AL61" s="15"/>
      <c r="AM61" s="15"/>
      <c r="AN61" s="16"/>
    </row>
    <row r="62" spans="1:40" ht="11.25" customHeight="1">
      <c r="A62" s="19"/>
      <c r="B62" s="20"/>
      <c r="C62" s="20"/>
      <c r="D62" s="543"/>
      <c r="E62" s="543"/>
      <c r="F62" s="543"/>
      <c r="G62" s="543"/>
      <c r="H62" s="543"/>
      <c r="I62" s="543"/>
      <c r="J62" s="543"/>
      <c r="K62" s="543"/>
      <c r="L62" s="543"/>
      <c r="M62" s="543"/>
      <c r="N62" s="543"/>
      <c r="O62" s="543"/>
      <c r="P62" s="543"/>
      <c r="Q62" s="543"/>
      <c r="R62" s="20"/>
      <c r="S62" s="20"/>
      <c r="T62" s="21"/>
      <c r="U62" s="20"/>
      <c r="V62" s="20"/>
      <c r="W62" s="20"/>
      <c r="X62" s="543"/>
      <c r="Y62" s="543"/>
      <c r="Z62" s="543"/>
      <c r="AA62" s="543"/>
      <c r="AB62" s="543"/>
      <c r="AC62" s="543"/>
      <c r="AD62" s="543"/>
      <c r="AE62" s="543"/>
      <c r="AF62" s="543"/>
      <c r="AG62" s="543"/>
      <c r="AH62" s="543"/>
      <c r="AI62" s="543"/>
      <c r="AJ62" s="543"/>
      <c r="AK62" s="543"/>
      <c r="AL62" s="20"/>
      <c r="AM62" s="20"/>
      <c r="AN62" s="21"/>
    </row>
    <row r="63" spans="1:40" ht="11.25" customHeight="1">
      <c r="A63" s="516" t="s">
        <v>256</v>
      </c>
      <c r="B63" s="517"/>
      <c r="C63" s="517"/>
      <c r="D63" s="517"/>
      <c r="E63" s="517"/>
      <c r="F63" s="517"/>
      <c r="G63" s="517"/>
      <c r="H63" s="517"/>
      <c r="I63" s="517"/>
      <c r="J63" s="517"/>
      <c r="K63" s="517"/>
      <c r="L63" s="517"/>
      <c r="M63" s="517"/>
      <c r="N63" s="517"/>
      <c r="O63" s="517"/>
      <c r="P63" s="517"/>
      <c r="Q63" s="517"/>
      <c r="R63" s="517"/>
      <c r="S63" s="517"/>
      <c r="T63" s="517"/>
      <c r="U63" s="517"/>
      <c r="V63" s="517"/>
      <c r="W63" s="517"/>
      <c r="X63" s="517"/>
      <c r="Y63" s="517"/>
      <c r="Z63" s="517"/>
      <c r="AA63" s="517"/>
      <c r="AB63" s="517"/>
      <c r="AC63" s="517"/>
      <c r="AD63" s="517"/>
      <c r="AE63" s="517"/>
      <c r="AF63" s="517"/>
      <c r="AG63" s="517"/>
      <c r="AH63" s="517"/>
      <c r="AI63" s="517"/>
      <c r="AJ63" s="517"/>
      <c r="AK63" s="517"/>
      <c r="AL63" s="517"/>
      <c r="AM63" s="517"/>
      <c r="AN63" s="680"/>
    </row>
    <row r="64" spans="1:40" ht="11.25" customHeight="1">
      <c r="A64" s="519"/>
      <c r="B64" s="457"/>
      <c r="C64" s="457"/>
      <c r="D64" s="457"/>
      <c r="E64" s="457"/>
      <c r="F64" s="457"/>
      <c r="G64" s="457"/>
      <c r="H64" s="457"/>
      <c r="I64" s="457"/>
      <c r="J64" s="457"/>
      <c r="K64" s="457"/>
      <c r="L64" s="457"/>
      <c r="M64" s="457"/>
      <c r="N64" s="457"/>
      <c r="O64" s="457"/>
      <c r="P64" s="457"/>
      <c r="Q64" s="457"/>
      <c r="R64" s="457"/>
      <c r="S64" s="457"/>
      <c r="T64" s="457"/>
      <c r="U64" s="457"/>
      <c r="V64" s="457"/>
      <c r="W64" s="457"/>
      <c r="X64" s="457"/>
      <c r="Y64" s="457"/>
      <c r="Z64" s="457"/>
      <c r="AA64" s="457"/>
      <c r="AB64" s="457"/>
      <c r="AC64" s="457"/>
      <c r="AD64" s="457"/>
      <c r="AE64" s="457"/>
      <c r="AF64" s="457"/>
      <c r="AG64" s="457"/>
      <c r="AH64" s="457"/>
      <c r="AI64" s="457"/>
      <c r="AJ64" s="457"/>
      <c r="AK64" s="457"/>
      <c r="AL64" s="457"/>
      <c r="AM64" s="457"/>
      <c r="AN64" s="681"/>
    </row>
    <row r="65" spans="1:40" s="4" customFormat="1" ht="11.25" customHeight="1">
      <c r="A65" s="112"/>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c r="AN65" s="114"/>
    </row>
    <row r="66" spans="1:40" ht="11.25" customHeight="1">
      <c r="A66" s="509" t="s">
        <v>337</v>
      </c>
      <c r="B66" s="510"/>
      <c r="C66" s="510"/>
      <c r="D66" s="510"/>
      <c r="E66" s="510"/>
      <c r="F66" s="510"/>
      <c r="G66" s="510"/>
      <c r="H66" s="510"/>
      <c r="I66" s="510"/>
      <c r="J66" s="510"/>
      <c r="K66" s="510"/>
      <c r="L66" s="510"/>
      <c r="M66" s="510"/>
      <c r="N66" s="510"/>
      <c r="O66" s="510"/>
      <c r="P66" s="510"/>
      <c r="Q66" s="510"/>
      <c r="R66" s="510"/>
      <c r="S66" s="510"/>
      <c r="T66" s="510"/>
      <c r="U66" s="510"/>
      <c r="V66" s="510"/>
      <c r="W66" s="510"/>
      <c r="X66" s="510"/>
      <c r="Y66" s="510"/>
      <c r="Z66" s="510"/>
      <c r="AA66" s="510"/>
      <c r="AB66" s="510"/>
      <c r="AC66" s="510"/>
      <c r="AD66" s="510"/>
      <c r="AE66" s="510"/>
      <c r="AF66" s="510"/>
      <c r="AG66" s="510"/>
      <c r="AH66" s="510"/>
      <c r="AI66" s="510"/>
      <c r="AJ66" s="510"/>
      <c r="AK66" s="510"/>
      <c r="AL66" s="510"/>
      <c r="AM66" s="510"/>
      <c r="AN66" s="511"/>
    </row>
    <row r="67" spans="1:40" ht="11.25" customHeight="1">
      <c r="A67" s="509"/>
      <c r="B67" s="510"/>
      <c r="C67" s="510"/>
      <c r="D67" s="510"/>
      <c r="E67" s="510"/>
      <c r="F67" s="510"/>
      <c r="G67" s="510"/>
      <c r="H67" s="510"/>
      <c r="I67" s="510"/>
      <c r="J67" s="510"/>
      <c r="K67" s="510"/>
      <c r="L67" s="510"/>
      <c r="M67" s="510"/>
      <c r="N67" s="510"/>
      <c r="O67" s="510"/>
      <c r="P67" s="510"/>
      <c r="Q67" s="510"/>
      <c r="R67" s="510"/>
      <c r="S67" s="510"/>
      <c r="T67" s="510"/>
      <c r="U67" s="510"/>
      <c r="V67" s="510"/>
      <c r="W67" s="510"/>
      <c r="X67" s="510"/>
      <c r="Y67" s="510"/>
      <c r="Z67" s="510"/>
      <c r="AA67" s="510"/>
      <c r="AB67" s="510"/>
      <c r="AC67" s="510"/>
      <c r="AD67" s="510"/>
      <c r="AE67" s="510"/>
      <c r="AF67" s="510"/>
      <c r="AG67" s="510"/>
      <c r="AH67" s="510"/>
      <c r="AI67" s="510"/>
      <c r="AJ67" s="510"/>
      <c r="AK67" s="510"/>
      <c r="AL67" s="510"/>
      <c r="AM67" s="510"/>
      <c r="AN67" s="511"/>
    </row>
    <row r="68" spans="1:40" ht="11.25" customHeight="1">
      <c r="A68" s="509"/>
      <c r="B68" s="510"/>
      <c r="C68" s="510"/>
      <c r="D68" s="510"/>
      <c r="E68" s="510"/>
      <c r="F68" s="510"/>
      <c r="G68" s="510"/>
      <c r="H68" s="510"/>
      <c r="I68" s="510"/>
      <c r="J68" s="510"/>
      <c r="K68" s="510"/>
      <c r="L68" s="510"/>
      <c r="M68" s="510"/>
      <c r="N68" s="510"/>
      <c r="O68" s="510"/>
      <c r="P68" s="510"/>
      <c r="Q68" s="510"/>
      <c r="R68" s="510"/>
      <c r="S68" s="510"/>
      <c r="T68" s="510"/>
      <c r="U68" s="510"/>
      <c r="V68" s="510"/>
      <c r="W68" s="510"/>
      <c r="X68" s="510"/>
      <c r="Y68" s="510"/>
      <c r="Z68" s="510"/>
      <c r="AA68" s="510"/>
      <c r="AB68" s="510"/>
      <c r="AC68" s="510"/>
      <c r="AD68" s="510"/>
      <c r="AE68" s="510"/>
      <c r="AF68" s="510"/>
      <c r="AG68" s="510"/>
      <c r="AH68" s="510"/>
      <c r="AI68" s="510"/>
      <c r="AJ68" s="510"/>
      <c r="AK68" s="510"/>
      <c r="AL68" s="510"/>
      <c r="AM68" s="510"/>
      <c r="AN68" s="511"/>
    </row>
    <row r="69" spans="1:40" ht="11.25" customHeight="1">
      <c r="A69" s="509"/>
      <c r="B69" s="510"/>
      <c r="C69" s="510"/>
      <c r="D69" s="510"/>
      <c r="E69" s="510"/>
      <c r="F69" s="510"/>
      <c r="G69" s="510"/>
      <c r="H69" s="510"/>
      <c r="I69" s="510"/>
      <c r="J69" s="510"/>
      <c r="K69" s="510"/>
      <c r="L69" s="510"/>
      <c r="M69" s="510"/>
      <c r="N69" s="510"/>
      <c r="O69" s="510"/>
      <c r="P69" s="510"/>
      <c r="Q69" s="510"/>
      <c r="R69" s="510"/>
      <c r="S69" s="510"/>
      <c r="T69" s="510"/>
      <c r="U69" s="510"/>
      <c r="V69" s="510"/>
      <c r="W69" s="510"/>
      <c r="X69" s="510"/>
      <c r="Y69" s="510"/>
      <c r="Z69" s="510"/>
      <c r="AA69" s="510"/>
      <c r="AB69" s="510"/>
      <c r="AC69" s="510"/>
      <c r="AD69" s="510"/>
      <c r="AE69" s="510"/>
      <c r="AF69" s="510"/>
      <c r="AG69" s="510"/>
      <c r="AH69" s="510"/>
      <c r="AI69" s="510"/>
      <c r="AJ69" s="510"/>
      <c r="AK69" s="510"/>
      <c r="AL69" s="510"/>
      <c r="AM69" s="510"/>
      <c r="AN69" s="511"/>
    </row>
    <row r="70" spans="1:40" ht="11.25" customHeight="1">
      <c r="A70" s="509"/>
      <c r="B70" s="510"/>
      <c r="C70" s="510"/>
      <c r="D70" s="510"/>
      <c r="E70" s="510"/>
      <c r="F70" s="510"/>
      <c r="G70" s="510"/>
      <c r="H70" s="510"/>
      <c r="I70" s="510"/>
      <c r="J70" s="510"/>
      <c r="K70" s="510"/>
      <c r="L70" s="510"/>
      <c r="M70" s="510"/>
      <c r="N70" s="510"/>
      <c r="O70" s="510"/>
      <c r="P70" s="510"/>
      <c r="Q70" s="510"/>
      <c r="R70" s="510"/>
      <c r="S70" s="510"/>
      <c r="T70" s="510"/>
      <c r="U70" s="510"/>
      <c r="V70" s="510"/>
      <c r="W70" s="510"/>
      <c r="X70" s="510"/>
      <c r="Y70" s="510"/>
      <c r="Z70" s="510"/>
      <c r="AA70" s="510"/>
      <c r="AB70" s="510"/>
      <c r="AC70" s="510"/>
      <c r="AD70" s="510"/>
      <c r="AE70" s="510"/>
      <c r="AF70" s="510"/>
      <c r="AG70" s="510"/>
      <c r="AH70" s="510"/>
      <c r="AI70" s="510"/>
      <c r="AJ70" s="510"/>
      <c r="AK70" s="510"/>
      <c r="AL70" s="510"/>
      <c r="AM70" s="510"/>
      <c r="AN70" s="511"/>
    </row>
    <row r="71" spans="1:40" ht="11.25" customHeight="1">
      <c r="A71" s="509"/>
      <c r="B71" s="510"/>
      <c r="C71" s="510"/>
      <c r="D71" s="510"/>
      <c r="E71" s="510"/>
      <c r="F71" s="510"/>
      <c r="G71" s="510"/>
      <c r="H71" s="510"/>
      <c r="I71" s="510"/>
      <c r="J71" s="510"/>
      <c r="K71" s="510"/>
      <c r="L71" s="510"/>
      <c r="M71" s="510"/>
      <c r="N71" s="510"/>
      <c r="O71" s="510"/>
      <c r="P71" s="510"/>
      <c r="Q71" s="510"/>
      <c r="R71" s="510"/>
      <c r="S71" s="510"/>
      <c r="T71" s="510"/>
      <c r="U71" s="510"/>
      <c r="V71" s="510"/>
      <c r="W71" s="510"/>
      <c r="X71" s="510"/>
      <c r="Y71" s="510"/>
      <c r="Z71" s="510"/>
      <c r="AA71" s="510"/>
      <c r="AB71" s="510"/>
      <c r="AC71" s="510"/>
      <c r="AD71" s="510"/>
      <c r="AE71" s="510"/>
      <c r="AF71" s="510"/>
      <c r="AG71" s="510"/>
      <c r="AH71" s="510"/>
      <c r="AI71" s="510"/>
      <c r="AJ71" s="510"/>
      <c r="AK71" s="510"/>
      <c r="AL71" s="510"/>
      <c r="AM71" s="510"/>
      <c r="AN71" s="511"/>
    </row>
    <row r="72" spans="1:40" ht="11.25" customHeight="1">
      <c r="A72" s="509"/>
      <c r="B72" s="510"/>
      <c r="C72" s="510"/>
      <c r="D72" s="510"/>
      <c r="E72" s="510"/>
      <c r="F72" s="510"/>
      <c r="G72" s="510"/>
      <c r="H72" s="510"/>
      <c r="I72" s="510"/>
      <c r="J72" s="510"/>
      <c r="K72" s="510"/>
      <c r="L72" s="510"/>
      <c r="M72" s="510"/>
      <c r="N72" s="510"/>
      <c r="O72" s="510"/>
      <c r="P72" s="510"/>
      <c r="Q72" s="510"/>
      <c r="R72" s="510"/>
      <c r="S72" s="510"/>
      <c r="T72" s="510"/>
      <c r="U72" s="510"/>
      <c r="V72" s="510"/>
      <c r="W72" s="510"/>
      <c r="X72" s="510"/>
      <c r="Y72" s="510"/>
      <c r="Z72" s="510"/>
      <c r="AA72" s="510"/>
      <c r="AB72" s="510"/>
      <c r="AC72" s="510"/>
      <c r="AD72" s="510"/>
      <c r="AE72" s="510"/>
      <c r="AF72" s="510"/>
      <c r="AG72" s="510"/>
      <c r="AH72" s="510"/>
      <c r="AI72" s="510"/>
      <c r="AJ72" s="510"/>
      <c r="AK72" s="510"/>
      <c r="AL72" s="510"/>
      <c r="AM72" s="510"/>
      <c r="AN72" s="511"/>
    </row>
    <row r="73" spans="1:40" ht="11.25" customHeight="1">
      <c r="A73" s="512"/>
      <c r="B73" s="513"/>
      <c r="C73" s="513"/>
      <c r="D73" s="513"/>
      <c r="E73" s="513"/>
      <c r="F73" s="513"/>
      <c r="G73" s="513"/>
      <c r="H73" s="513"/>
      <c r="I73" s="513"/>
      <c r="J73" s="513"/>
      <c r="K73" s="513"/>
      <c r="L73" s="513"/>
      <c r="M73" s="513"/>
      <c r="N73" s="513"/>
      <c r="O73" s="513"/>
      <c r="P73" s="513"/>
      <c r="Q73" s="513"/>
      <c r="R73" s="513"/>
      <c r="S73" s="513"/>
      <c r="T73" s="513"/>
      <c r="U73" s="513"/>
      <c r="V73" s="513"/>
      <c r="W73" s="513"/>
      <c r="X73" s="513"/>
      <c r="Y73" s="513"/>
      <c r="Z73" s="513"/>
      <c r="AA73" s="513"/>
      <c r="AB73" s="513"/>
      <c r="AC73" s="513"/>
      <c r="AD73" s="513"/>
      <c r="AE73" s="513"/>
      <c r="AF73" s="513"/>
      <c r="AG73" s="513"/>
      <c r="AH73" s="513"/>
      <c r="AI73" s="513"/>
      <c r="AJ73" s="513"/>
      <c r="AK73" s="513"/>
      <c r="AL73" s="513"/>
      <c r="AM73" s="513"/>
      <c r="AN73" s="514"/>
    </row>
    <row r="83" spans="28:40" ht="11.25" customHeight="1">
      <c r="AB83" s="687" t="str">
        <f>TEXT(AB21,"ggge年m月d日")</f>
        <v>令和○○年○○月○○日</v>
      </c>
      <c r="AC83" s="561"/>
      <c r="AD83" s="561"/>
      <c r="AE83" s="561"/>
      <c r="AF83" s="561"/>
      <c r="AG83" s="561"/>
      <c r="AH83" s="561"/>
      <c r="AI83" s="561"/>
      <c r="AJ83" s="561"/>
      <c r="AK83" s="561"/>
      <c r="AL83" s="561"/>
      <c r="AM83" s="561"/>
      <c r="AN83" s="561"/>
    </row>
    <row r="86" spans="1:40" ht="11.25" customHeight="1">
      <c r="A86" s="526" t="s">
        <v>55</v>
      </c>
      <c r="B86" s="526"/>
      <c r="C86" s="526"/>
      <c r="D86" s="526"/>
      <c r="E86" s="526"/>
      <c r="F86" s="526"/>
      <c r="G86" s="526"/>
      <c r="H86" s="526"/>
      <c r="I86" s="526"/>
      <c r="J86" s="526"/>
      <c r="K86" s="526"/>
      <c r="L86" s="526"/>
      <c r="M86" s="526"/>
      <c r="N86" s="526"/>
      <c r="O86" s="526"/>
      <c r="P86" s="526"/>
      <c r="Q86" s="526"/>
      <c r="R86" s="526"/>
      <c r="S86" s="526"/>
      <c r="T86" s="526"/>
      <c r="U86" s="526"/>
      <c r="V86" s="526"/>
      <c r="W86" s="526"/>
      <c r="X86" s="526"/>
      <c r="Y86" s="526"/>
      <c r="Z86" s="526"/>
      <c r="AA86" s="526"/>
      <c r="AB86" s="526"/>
      <c r="AC86" s="526"/>
      <c r="AD86" s="526"/>
      <c r="AE86" s="526"/>
      <c r="AF86" s="526"/>
      <c r="AG86" s="526"/>
      <c r="AH86" s="526"/>
      <c r="AI86" s="526"/>
      <c r="AJ86" s="526"/>
      <c r="AK86" s="526"/>
      <c r="AL86" s="526"/>
      <c r="AM86" s="526"/>
      <c r="AN86" s="526"/>
    </row>
    <row r="87" spans="1:40" ht="11.25" customHeight="1">
      <c r="A87" s="526"/>
      <c r="B87" s="526"/>
      <c r="C87" s="526"/>
      <c r="D87" s="526"/>
      <c r="E87" s="526"/>
      <c r="F87" s="526"/>
      <c r="G87" s="526"/>
      <c r="H87" s="526"/>
      <c r="I87" s="526"/>
      <c r="J87" s="526"/>
      <c r="K87" s="526"/>
      <c r="L87" s="526"/>
      <c r="M87" s="526"/>
      <c r="N87" s="526"/>
      <c r="O87" s="526"/>
      <c r="P87" s="526"/>
      <c r="Q87" s="526"/>
      <c r="R87" s="526"/>
      <c r="S87" s="526"/>
      <c r="T87" s="526"/>
      <c r="U87" s="526"/>
      <c r="V87" s="526"/>
      <c r="W87" s="526"/>
      <c r="X87" s="526"/>
      <c r="Y87" s="526"/>
      <c r="Z87" s="526"/>
      <c r="AA87" s="526"/>
      <c r="AB87" s="526"/>
      <c r="AC87" s="526"/>
      <c r="AD87" s="526"/>
      <c r="AE87" s="526"/>
      <c r="AF87" s="526"/>
      <c r="AG87" s="526"/>
      <c r="AH87" s="526"/>
      <c r="AI87" s="526"/>
      <c r="AJ87" s="526"/>
      <c r="AK87" s="526"/>
      <c r="AL87" s="526"/>
      <c r="AM87" s="526"/>
      <c r="AN87" s="526"/>
    </row>
    <row r="90" spans="6:40" ht="11.25" customHeight="1">
      <c r="F90" s="454" t="s">
        <v>344</v>
      </c>
      <c r="G90" s="454"/>
      <c r="H90" s="454"/>
      <c r="I90" s="454"/>
      <c r="J90" s="454"/>
      <c r="K90" s="454"/>
      <c r="L90" s="454"/>
      <c r="M90" s="454"/>
      <c r="N90" s="454"/>
      <c r="P90" s="686" t="str">
        <f>X61&amp;"　印"</f>
        <v>○○　一郎　印</v>
      </c>
      <c r="Q90" s="686"/>
      <c r="R90" s="686"/>
      <c r="S90" s="686"/>
      <c r="T90" s="686"/>
      <c r="U90" s="686"/>
      <c r="V90" s="686"/>
      <c r="W90" s="686"/>
      <c r="X90" s="686"/>
      <c r="Y90" s="686"/>
      <c r="Z90" s="686"/>
      <c r="AA90" s="686"/>
      <c r="AB90" s="686"/>
      <c r="AC90" s="686"/>
      <c r="AD90" s="686"/>
      <c r="AE90" s="686"/>
      <c r="AF90" s="686"/>
      <c r="AG90" s="686"/>
      <c r="AH90" s="686"/>
      <c r="AI90" s="686"/>
      <c r="AJ90" s="686"/>
      <c r="AK90" s="686"/>
      <c r="AL90" s="686"/>
      <c r="AM90" s="686"/>
      <c r="AN90" s="686"/>
    </row>
    <row r="91" spans="6:40" ht="11.25" customHeight="1">
      <c r="F91" s="454"/>
      <c r="G91" s="454"/>
      <c r="H91" s="454"/>
      <c r="I91" s="454"/>
      <c r="J91" s="454"/>
      <c r="K91" s="454"/>
      <c r="L91" s="454"/>
      <c r="M91" s="454"/>
      <c r="N91" s="454"/>
      <c r="P91" s="686"/>
      <c r="Q91" s="686"/>
      <c r="R91" s="686"/>
      <c r="S91" s="686"/>
      <c r="T91" s="686"/>
      <c r="U91" s="686"/>
      <c r="V91" s="686"/>
      <c r="W91" s="686"/>
      <c r="X91" s="686"/>
      <c r="Y91" s="686"/>
      <c r="Z91" s="686"/>
      <c r="AA91" s="686"/>
      <c r="AB91" s="686"/>
      <c r="AC91" s="686"/>
      <c r="AD91" s="686"/>
      <c r="AE91" s="686"/>
      <c r="AF91" s="686"/>
      <c r="AG91" s="686"/>
      <c r="AH91" s="686"/>
      <c r="AI91" s="686"/>
      <c r="AJ91" s="686"/>
      <c r="AK91" s="686"/>
      <c r="AL91" s="686"/>
      <c r="AM91" s="686"/>
      <c r="AN91" s="686"/>
    </row>
    <row r="92" spans="6:14" ht="11.25" customHeight="1">
      <c r="F92" s="23"/>
      <c r="G92" s="23"/>
      <c r="H92" s="23"/>
      <c r="I92" s="23"/>
      <c r="J92" s="23"/>
      <c r="K92" s="23"/>
      <c r="L92" s="23"/>
      <c r="M92" s="23"/>
      <c r="N92" s="23"/>
    </row>
    <row r="93" spans="6:14" ht="11.25" customHeight="1">
      <c r="F93" s="23"/>
      <c r="G93" s="23"/>
      <c r="H93" s="23"/>
      <c r="I93" s="23"/>
      <c r="J93" s="23"/>
      <c r="K93" s="23"/>
      <c r="L93" s="23"/>
      <c r="M93" s="23"/>
      <c r="N93" s="23"/>
    </row>
    <row r="94" spans="6:40" ht="11.25" customHeight="1">
      <c r="F94" s="23"/>
      <c r="G94" s="23"/>
      <c r="H94" s="23"/>
      <c r="I94" s="23"/>
      <c r="J94" s="23"/>
      <c r="K94" s="23"/>
      <c r="L94" s="23"/>
      <c r="M94" s="23"/>
      <c r="N94" s="23"/>
      <c r="P94" s="180"/>
      <c r="Q94" s="180"/>
      <c r="R94" s="180"/>
      <c r="S94" s="180"/>
      <c r="T94" s="180"/>
      <c r="U94" s="180"/>
      <c r="V94" s="180"/>
      <c r="W94" s="180"/>
      <c r="X94" s="180"/>
      <c r="Y94" s="180"/>
      <c r="Z94" s="180"/>
      <c r="AA94" s="180"/>
      <c r="AB94" s="180"/>
      <c r="AC94" s="180"/>
      <c r="AD94" s="180"/>
      <c r="AE94" s="180"/>
      <c r="AF94" s="180"/>
      <c r="AG94" s="180"/>
      <c r="AH94" s="180"/>
      <c r="AI94" s="180"/>
      <c r="AJ94" s="180"/>
      <c r="AK94" s="180"/>
      <c r="AL94" s="180"/>
      <c r="AM94" s="180"/>
      <c r="AN94" s="180"/>
    </row>
    <row r="95" spans="6:40" ht="11.25" customHeight="1">
      <c r="F95" s="454" t="s">
        <v>56</v>
      </c>
      <c r="G95" s="454"/>
      <c r="H95" s="454"/>
      <c r="I95" s="454"/>
      <c r="J95" s="454"/>
      <c r="K95" s="454"/>
      <c r="L95" s="454"/>
      <c r="M95" s="454"/>
      <c r="N95" s="454"/>
      <c r="P95" s="559" t="s">
        <v>614</v>
      </c>
      <c r="Q95" s="559"/>
      <c r="R95" s="559"/>
      <c r="S95" s="559"/>
      <c r="T95" s="559"/>
      <c r="U95" s="559"/>
      <c r="V95" s="559"/>
      <c r="W95" s="559"/>
      <c r="X95" s="559"/>
      <c r="Y95" s="559"/>
      <c r="Z95" s="559"/>
      <c r="AA95" s="559"/>
      <c r="AB95" s="559"/>
      <c r="AC95" s="559"/>
      <c r="AD95" s="559"/>
      <c r="AE95" s="559"/>
      <c r="AF95" s="559"/>
      <c r="AG95" s="559"/>
      <c r="AH95" s="559"/>
      <c r="AI95" s="559"/>
      <c r="AJ95" s="559"/>
      <c r="AK95" s="559"/>
      <c r="AL95" s="559"/>
      <c r="AM95" s="559"/>
      <c r="AN95" s="559"/>
    </row>
    <row r="96" spans="6:40" ht="11.25" customHeight="1">
      <c r="F96" s="454"/>
      <c r="G96" s="454"/>
      <c r="H96" s="454"/>
      <c r="I96" s="454"/>
      <c r="J96" s="454"/>
      <c r="K96" s="454"/>
      <c r="L96" s="454"/>
      <c r="M96" s="454"/>
      <c r="N96" s="454"/>
      <c r="P96" s="559"/>
      <c r="Q96" s="559"/>
      <c r="R96" s="559"/>
      <c r="S96" s="559"/>
      <c r="T96" s="559"/>
      <c r="U96" s="559"/>
      <c r="V96" s="559"/>
      <c r="W96" s="559"/>
      <c r="X96" s="559"/>
      <c r="Y96" s="559"/>
      <c r="Z96" s="559"/>
      <c r="AA96" s="559"/>
      <c r="AB96" s="559"/>
      <c r="AC96" s="559"/>
      <c r="AD96" s="559"/>
      <c r="AE96" s="559"/>
      <c r="AF96" s="559"/>
      <c r="AG96" s="559"/>
      <c r="AH96" s="559"/>
      <c r="AI96" s="559"/>
      <c r="AJ96" s="559"/>
      <c r="AK96" s="559"/>
      <c r="AL96" s="559"/>
      <c r="AM96" s="559"/>
      <c r="AN96" s="559"/>
    </row>
    <row r="97" spans="6:40" ht="11.25" customHeight="1">
      <c r="F97" s="23"/>
      <c r="G97" s="23"/>
      <c r="H97" s="23"/>
      <c r="I97" s="23"/>
      <c r="J97" s="23"/>
      <c r="K97" s="23"/>
      <c r="L97" s="23"/>
      <c r="M97" s="23"/>
      <c r="N97" s="23"/>
      <c r="P97" s="181"/>
      <c r="Q97" s="181"/>
      <c r="R97" s="181"/>
      <c r="S97" s="181"/>
      <c r="T97" s="181"/>
      <c r="U97" s="181"/>
      <c r="V97" s="181"/>
      <c r="W97" s="181"/>
      <c r="X97" s="181"/>
      <c r="Y97" s="181"/>
      <c r="Z97" s="181"/>
      <c r="AA97" s="181"/>
      <c r="AB97" s="181"/>
      <c r="AC97" s="181"/>
      <c r="AD97" s="181"/>
      <c r="AE97" s="181"/>
      <c r="AF97" s="181"/>
      <c r="AG97" s="181"/>
      <c r="AH97" s="181"/>
      <c r="AI97" s="181"/>
      <c r="AJ97" s="181"/>
      <c r="AK97" s="181"/>
      <c r="AL97" s="181"/>
      <c r="AM97" s="181"/>
      <c r="AN97" s="181"/>
    </row>
    <row r="98" spans="6:40" ht="11.25" customHeight="1">
      <c r="F98" s="23"/>
      <c r="G98" s="23"/>
      <c r="H98" s="23"/>
      <c r="I98" s="23"/>
      <c r="J98" s="23"/>
      <c r="K98" s="23"/>
      <c r="L98" s="23"/>
      <c r="M98" s="23"/>
      <c r="N98" s="23"/>
      <c r="P98" s="181"/>
      <c r="Q98" s="181"/>
      <c r="R98" s="181"/>
      <c r="S98" s="181"/>
      <c r="T98" s="181"/>
      <c r="U98" s="181"/>
      <c r="V98" s="181"/>
      <c r="W98" s="181"/>
      <c r="X98" s="181"/>
      <c r="Y98" s="181"/>
      <c r="Z98" s="181"/>
      <c r="AA98" s="181"/>
      <c r="AB98" s="181"/>
      <c r="AC98" s="181"/>
      <c r="AD98" s="181"/>
      <c r="AE98" s="181"/>
      <c r="AF98" s="181"/>
      <c r="AG98" s="181"/>
      <c r="AH98" s="181"/>
      <c r="AI98" s="181"/>
      <c r="AJ98" s="181"/>
      <c r="AK98" s="181"/>
      <c r="AL98" s="181"/>
      <c r="AM98" s="181"/>
      <c r="AN98" s="181"/>
    </row>
    <row r="99" spans="6:40" ht="11.25" customHeight="1">
      <c r="F99" s="454" t="s">
        <v>57</v>
      </c>
      <c r="G99" s="454"/>
      <c r="H99" s="454"/>
      <c r="I99" s="454"/>
      <c r="J99" s="454"/>
      <c r="K99" s="454"/>
      <c r="L99" s="454"/>
      <c r="M99" s="454"/>
      <c r="N99" s="454"/>
      <c r="P99" s="558" t="s">
        <v>615</v>
      </c>
      <c r="Q99" s="558"/>
      <c r="R99" s="558"/>
      <c r="S99" s="558"/>
      <c r="T99" s="558"/>
      <c r="U99" s="558"/>
      <c r="V99" s="558"/>
      <c r="W99" s="558"/>
      <c r="X99" s="558"/>
      <c r="Y99" s="558"/>
      <c r="Z99" s="558"/>
      <c r="AA99" s="558"/>
      <c r="AB99" s="558"/>
      <c r="AC99" s="558"/>
      <c r="AD99" s="558"/>
      <c r="AE99" s="558"/>
      <c r="AF99" s="558"/>
      <c r="AG99" s="558"/>
      <c r="AH99" s="558"/>
      <c r="AI99" s="558"/>
      <c r="AJ99" s="558"/>
      <c r="AK99" s="558"/>
      <c r="AL99" s="558"/>
      <c r="AM99" s="558"/>
      <c r="AN99" s="558"/>
    </row>
    <row r="100" spans="6:40" ht="11.25" customHeight="1">
      <c r="F100" s="454"/>
      <c r="G100" s="454"/>
      <c r="H100" s="454"/>
      <c r="I100" s="454"/>
      <c r="J100" s="454"/>
      <c r="K100" s="454"/>
      <c r="L100" s="454"/>
      <c r="M100" s="454"/>
      <c r="N100" s="454"/>
      <c r="P100" s="558"/>
      <c r="Q100" s="558"/>
      <c r="R100" s="558"/>
      <c r="S100" s="558"/>
      <c r="T100" s="558"/>
      <c r="U100" s="558"/>
      <c r="V100" s="558"/>
      <c r="W100" s="558"/>
      <c r="X100" s="558"/>
      <c r="Y100" s="558"/>
      <c r="Z100" s="558"/>
      <c r="AA100" s="558"/>
      <c r="AB100" s="558"/>
      <c r="AC100" s="558"/>
      <c r="AD100" s="558"/>
      <c r="AE100" s="558"/>
      <c r="AF100" s="558"/>
      <c r="AG100" s="558"/>
      <c r="AH100" s="558"/>
      <c r="AI100" s="558"/>
      <c r="AJ100" s="558"/>
      <c r="AK100" s="558"/>
      <c r="AL100" s="558"/>
      <c r="AM100" s="558"/>
      <c r="AN100" s="558"/>
    </row>
    <row r="101" spans="6:40" ht="11.25" customHeight="1">
      <c r="F101" s="23"/>
      <c r="G101" s="23"/>
      <c r="H101" s="23"/>
      <c r="I101" s="23"/>
      <c r="J101" s="23"/>
      <c r="K101" s="23"/>
      <c r="L101" s="23"/>
      <c r="M101" s="23"/>
      <c r="N101" s="23"/>
      <c r="P101" s="181"/>
      <c r="Q101" s="181"/>
      <c r="R101" s="181"/>
      <c r="S101" s="181"/>
      <c r="T101" s="181"/>
      <c r="U101" s="181"/>
      <c r="V101" s="181"/>
      <c r="W101" s="181"/>
      <c r="X101" s="181"/>
      <c r="Y101" s="181"/>
      <c r="Z101" s="181"/>
      <c r="AA101" s="181"/>
      <c r="AB101" s="181"/>
      <c r="AC101" s="181"/>
      <c r="AD101" s="181"/>
      <c r="AE101" s="181"/>
      <c r="AF101" s="181"/>
      <c r="AG101" s="181"/>
      <c r="AH101" s="181"/>
      <c r="AI101" s="181"/>
      <c r="AJ101" s="181"/>
      <c r="AK101" s="181"/>
      <c r="AL101" s="181"/>
      <c r="AM101" s="181"/>
      <c r="AN101" s="181"/>
    </row>
    <row r="102" spans="6:40" ht="11.25" customHeight="1">
      <c r="F102" s="23"/>
      <c r="G102" s="23"/>
      <c r="H102" s="23"/>
      <c r="I102" s="23"/>
      <c r="J102" s="23"/>
      <c r="K102" s="23"/>
      <c r="L102" s="23"/>
      <c r="M102" s="23"/>
      <c r="N102" s="23"/>
      <c r="P102" s="181"/>
      <c r="Q102" s="181"/>
      <c r="R102" s="181"/>
      <c r="S102" s="181"/>
      <c r="T102" s="181"/>
      <c r="U102" s="181"/>
      <c r="V102" s="181"/>
      <c r="W102" s="181"/>
      <c r="X102" s="181"/>
      <c r="Y102" s="181"/>
      <c r="Z102" s="181"/>
      <c r="AA102" s="181"/>
      <c r="AB102" s="181"/>
      <c r="AC102" s="181"/>
      <c r="AD102" s="181"/>
      <c r="AE102" s="181"/>
      <c r="AF102" s="181"/>
      <c r="AG102" s="181"/>
      <c r="AH102" s="181"/>
      <c r="AI102" s="181"/>
      <c r="AJ102" s="181"/>
      <c r="AK102" s="181"/>
      <c r="AL102" s="181"/>
      <c r="AM102" s="181"/>
      <c r="AN102" s="181"/>
    </row>
    <row r="103" spans="6:40" ht="11.25" customHeight="1">
      <c r="F103" s="454" t="s">
        <v>58</v>
      </c>
      <c r="G103" s="454"/>
      <c r="H103" s="454"/>
      <c r="I103" s="454"/>
      <c r="J103" s="454"/>
      <c r="K103" s="454"/>
      <c r="L103" s="454"/>
      <c r="M103" s="454"/>
      <c r="N103" s="454"/>
      <c r="P103" s="559" t="s">
        <v>616</v>
      </c>
      <c r="Q103" s="559"/>
      <c r="R103" s="559"/>
      <c r="S103" s="559"/>
      <c r="T103" s="559"/>
      <c r="U103" s="559"/>
      <c r="V103" s="559"/>
      <c r="W103" s="559"/>
      <c r="X103" s="559"/>
      <c r="Y103" s="559"/>
      <c r="Z103" s="559"/>
      <c r="AA103" s="559"/>
      <c r="AB103" s="559"/>
      <c r="AC103" s="559"/>
      <c r="AD103" s="559"/>
      <c r="AE103" s="559"/>
      <c r="AF103" s="559"/>
      <c r="AG103" s="559"/>
      <c r="AH103" s="559"/>
      <c r="AI103" s="559"/>
      <c r="AJ103" s="559"/>
      <c r="AK103" s="559"/>
      <c r="AL103" s="559"/>
      <c r="AM103" s="559"/>
      <c r="AN103" s="559"/>
    </row>
    <row r="104" spans="6:40" ht="11.25" customHeight="1">
      <c r="F104" s="454"/>
      <c r="G104" s="454"/>
      <c r="H104" s="454"/>
      <c r="I104" s="454"/>
      <c r="J104" s="454"/>
      <c r="K104" s="454"/>
      <c r="L104" s="454"/>
      <c r="M104" s="454"/>
      <c r="N104" s="454"/>
      <c r="P104" s="559"/>
      <c r="Q104" s="559"/>
      <c r="R104" s="559"/>
      <c r="S104" s="559"/>
      <c r="T104" s="559"/>
      <c r="U104" s="559"/>
      <c r="V104" s="559"/>
      <c r="W104" s="559"/>
      <c r="X104" s="559"/>
      <c r="Y104" s="559"/>
      <c r="Z104" s="559"/>
      <c r="AA104" s="559"/>
      <c r="AB104" s="559"/>
      <c r="AC104" s="559"/>
      <c r="AD104" s="559"/>
      <c r="AE104" s="559"/>
      <c r="AF104" s="559"/>
      <c r="AG104" s="559"/>
      <c r="AH104" s="559"/>
      <c r="AI104" s="559"/>
      <c r="AJ104" s="559"/>
      <c r="AK104" s="559"/>
      <c r="AL104" s="559"/>
      <c r="AM104" s="559"/>
      <c r="AN104" s="559"/>
    </row>
    <row r="105" spans="6:40" ht="11.25" customHeight="1">
      <c r="F105" s="23"/>
      <c r="G105" s="23"/>
      <c r="H105" s="23"/>
      <c r="I105" s="23"/>
      <c r="J105" s="23"/>
      <c r="K105" s="23"/>
      <c r="L105" s="23"/>
      <c r="M105" s="23"/>
      <c r="N105" s="23"/>
      <c r="P105" s="558" t="s">
        <v>617</v>
      </c>
      <c r="Q105" s="558"/>
      <c r="R105" s="558"/>
      <c r="S105" s="558"/>
      <c r="T105" s="558"/>
      <c r="U105" s="558"/>
      <c r="V105" s="558"/>
      <c r="W105" s="558"/>
      <c r="X105" s="558"/>
      <c r="Y105" s="558"/>
      <c r="Z105" s="558"/>
      <c r="AA105" s="558"/>
      <c r="AB105" s="558"/>
      <c r="AC105" s="558"/>
      <c r="AD105" s="558"/>
      <c r="AE105" s="558"/>
      <c r="AF105" s="558"/>
      <c r="AG105" s="558"/>
      <c r="AH105" s="558"/>
      <c r="AI105" s="558"/>
      <c r="AJ105" s="558"/>
      <c r="AK105" s="558"/>
      <c r="AL105" s="558"/>
      <c r="AM105" s="558"/>
      <c r="AN105" s="558"/>
    </row>
    <row r="106" spans="6:40" ht="11.25" customHeight="1">
      <c r="F106" s="23"/>
      <c r="G106" s="23"/>
      <c r="H106" s="23"/>
      <c r="I106" s="23"/>
      <c r="J106" s="23"/>
      <c r="K106" s="23"/>
      <c r="L106" s="23"/>
      <c r="M106" s="23"/>
      <c r="N106" s="23"/>
      <c r="P106" s="558"/>
      <c r="Q106" s="558"/>
      <c r="R106" s="558"/>
      <c r="S106" s="558"/>
      <c r="T106" s="558"/>
      <c r="U106" s="558"/>
      <c r="V106" s="558"/>
      <c r="W106" s="558"/>
      <c r="X106" s="558"/>
      <c r="Y106" s="558"/>
      <c r="Z106" s="558"/>
      <c r="AA106" s="558"/>
      <c r="AB106" s="558"/>
      <c r="AC106" s="558"/>
      <c r="AD106" s="558"/>
      <c r="AE106" s="558"/>
      <c r="AF106" s="558"/>
      <c r="AG106" s="558"/>
      <c r="AH106" s="558"/>
      <c r="AI106" s="558"/>
      <c r="AJ106" s="558"/>
      <c r="AK106" s="558"/>
      <c r="AL106" s="558"/>
      <c r="AM106" s="558"/>
      <c r="AN106" s="558"/>
    </row>
    <row r="107" spans="6:40" ht="11.25" customHeight="1">
      <c r="F107" s="23"/>
      <c r="G107" s="23"/>
      <c r="H107" s="23"/>
      <c r="I107" s="23"/>
      <c r="J107" s="23"/>
      <c r="K107" s="23"/>
      <c r="L107" s="23"/>
      <c r="M107" s="23"/>
      <c r="N107" s="30"/>
      <c r="O107" s="4"/>
      <c r="P107" s="182"/>
      <c r="Q107" s="182"/>
      <c r="R107" s="182"/>
      <c r="S107" s="182"/>
      <c r="T107" s="182"/>
      <c r="U107" s="182"/>
      <c r="V107" s="182"/>
      <c r="W107" s="182"/>
      <c r="X107" s="182"/>
      <c r="Y107" s="182"/>
      <c r="Z107" s="182"/>
      <c r="AA107" s="182"/>
      <c r="AB107" s="182"/>
      <c r="AC107" s="182"/>
      <c r="AD107" s="182"/>
      <c r="AE107" s="182"/>
      <c r="AF107" s="182"/>
      <c r="AG107" s="182"/>
      <c r="AH107" s="182"/>
      <c r="AI107" s="182"/>
      <c r="AJ107" s="182"/>
      <c r="AK107" s="182"/>
      <c r="AL107" s="182"/>
      <c r="AM107" s="182"/>
      <c r="AN107" s="182"/>
    </row>
    <row r="108" spans="6:40" ht="11.25" customHeight="1">
      <c r="F108" s="23"/>
      <c r="G108" s="23"/>
      <c r="H108" s="23"/>
      <c r="I108" s="23"/>
      <c r="J108" s="23"/>
      <c r="K108" s="23"/>
      <c r="L108" s="23"/>
      <c r="M108" s="23"/>
      <c r="N108" s="30"/>
      <c r="O108" s="4"/>
      <c r="P108" s="182"/>
      <c r="Q108" s="182"/>
      <c r="R108" s="182"/>
      <c r="S108" s="182"/>
      <c r="T108" s="182"/>
      <c r="U108" s="182"/>
      <c r="V108" s="182"/>
      <c r="W108" s="182"/>
      <c r="X108" s="182"/>
      <c r="Y108" s="182"/>
      <c r="Z108" s="182"/>
      <c r="AA108" s="182"/>
      <c r="AB108" s="182"/>
      <c r="AC108" s="182"/>
      <c r="AD108" s="182"/>
      <c r="AE108" s="182"/>
      <c r="AF108" s="182"/>
      <c r="AG108" s="182"/>
      <c r="AH108" s="182"/>
      <c r="AI108" s="182"/>
      <c r="AJ108" s="182"/>
      <c r="AK108" s="182"/>
      <c r="AL108" s="182"/>
      <c r="AM108" s="182"/>
      <c r="AN108" s="182"/>
    </row>
    <row r="109" spans="6:40" ht="11.25" customHeight="1">
      <c r="F109" s="23"/>
      <c r="G109" s="23"/>
      <c r="H109" s="23"/>
      <c r="I109" s="23"/>
      <c r="J109" s="23"/>
      <c r="K109" s="23"/>
      <c r="L109" s="23"/>
      <c r="M109" s="23"/>
      <c r="N109" s="23"/>
      <c r="P109" s="181"/>
      <c r="Q109" s="181"/>
      <c r="R109" s="181"/>
      <c r="S109" s="181"/>
      <c r="T109" s="181"/>
      <c r="U109" s="181"/>
      <c r="V109" s="181"/>
      <c r="W109" s="181"/>
      <c r="X109" s="181"/>
      <c r="Y109" s="181"/>
      <c r="Z109" s="181"/>
      <c r="AA109" s="181"/>
      <c r="AB109" s="181"/>
      <c r="AC109" s="181"/>
      <c r="AD109" s="181"/>
      <c r="AE109" s="181"/>
      <c r="AF109" s="181"/>
      <c r="AG109" s="181"/>
      <c r="AH109" s="181"/>
      <c r="AI109" s="181"/>
      <c r="AJ109" s="181"/>
      <c r="AK109" s="181"/>
      <c r="AL109" s="181"/>
      <c r="AM109" s="181"/>
      <c r="AN109" s="181"/>
    </row>
    <row r="110" spans="6:40" ht="11.25" customHeight="1">
      <c r="F110" s="23"/>
      <c r="G110" s="23"/>
      <c r="H110" s="23"/>
      <c r="I110" s="23"/>
      <c r="J110" s="23"/>
      <c r="K110" s="23"/>
      <c r="L110" s="23"/>
      <c r="M110" s="23"/>
      <c r="N110" s="23"/>
      <c r="P110" s="181"/>
      <c r="Q110" s="181"/>
      <c r="R110" s="181"/>
      <c r="S110" s="181"/>
      <c r="T110" s="181"/>
      <c r="U110" s="181"/>
      <c r="V110" s="181"/>
      <c r="W110" s="181"/>
      <c r="X110" s="181"/>
      <c r="Y110" s="181"/>
      <c r="Z110" s="181"/>
      <c r="AA110" s="181"/>
      <c r="AB110" s="181"/>
      <c r="AC110" s="181"/>
      <c r="AD110" s="181"/>
      <c r="AE110" s="181"/>
      <c r="AF110" s="181"/>
      <c r="AG110" s="181"/>
      <c r="AH110" s="181"/>
      <c r="AI110" s="181"/>
      <c r="AJ110" s="181"/>
      <c r="AK110" s="181"/>
      <c r="AL110" s="181"/>
      <c r="AM110" s="181"/>
      <c r="AN110" s="181"/>
    </row>
    <row r="111" spans="6:40" ht="11.25" customHeight="1">
      <c r="F111" s="454" t="s">
        <v>59</v>
      </c>
      <c r="G111" s="454"/>
      <c r="H111" s="454"/>
      <c r="I111" s="454"/>
      <c r="J111" s="454"/>
      <c r="K111" s="454"/>
      <c r="L111" s="454"/>
      <c r="M111" s="454"/>
      <c r="N111" s="454"/>
      <c r="P111" s="558" t="s">
        <v>618</v>
      </c>
      <c r="Q111" s="558"/>
      <c r="R111" s="558"/>
      <c r="S111" s="558"/>
      <c r="T111" s="558"/>
      <c r="U111" s="558"/>
      <c r="V111" s="558"/>
      <c r="W111" s="558"/>
      <c r="X111" s="558"/>
      <c r="Y111" s="558"/>
      <c r="Z111" s="558"/>
      <c r="AA111" s="558"/>
      <c r="AB111" s="558"/>
      <c r="AC111" s="558"/>
      <c r="AD111" s="558"/>
      <c r="AE111" s="558"/>
      <c r="AF111" s="558"/>
      <c r="AG111" s="558"/>
      <c r="AH111" s="558"/>
      <c r="AI111" s="558"/>
      <c r="AJ111" s="558"/>
      <c r="AK111" s="558"/>
      <c r="AL111" s="558"/>
      <c r="AM111" s="558"/>
      <c r="AN111" s="558"/>
    </row>
    <row r="112" spans="6:40" ht="11.25" customHeight="1">
      <c r="F112" s="454"/>
      <c r="G112" s="454"/>
      <c r="H112" s="454"/>
      <c r="I112" s="454"/>
      <c r="J112" s="454"/>
      <c r="K112" s="454"/>
      <c r="L112" s="454"/>
      <c r="M112" s="454"/>
      <c r="N112" s="454"/>
      <c r="P112" s="558"/>
      <c r="Q112" s="558"/>
      <c r="R112" s="558"/>
      <c r="S112" s="558"/>
      <c r="T112" s="558"/>
      <c r="U112" s="558"/>
      <c r="V112" s="558"/>
      <c r="W112" s="558"/>
      <c r="X112" s="558"/>
      <c r="Y112" s="558"/>
      <c r="Z112" s="558"/>
      <c r="AA112" s="558"/>
      <c r="AB112" s="558"/>
      <c r="AC112" s="558"/>
      <c r="AD112" s="558"/>
      <c r="AE112" s="558"/>
      <c r="AF112" s="558"/>
      <c r="AG112" s="558"/>
      <c r="AH112" s="558"/>
      <c r="AI112" s="558"/>
      <c r="AJ112" s="558"/>
      <c r="AK112" s="558"/>
      <c r="AL112" s="558"/>
      <c r="AM112" s="558"/>
      <c r="AN112" s="558"/>
    </row>
    <row r="113" spans="16:40" ht="11.25" customHeight="1">
      <c r="P113" s="559" t="s">
        <v>619</v>
      </c>
      <c r="Q113" s="559"/>
      <c r="R113" s="559"/>
      <c r="S113" s="559"/>
      <c r="T113" s="559"/>
      <c r="U113" s="559"/>
      <c r="V113" s="559"/>
      <c r="W113" s="559"/>
      <c r="X113" s="559"/>
      <c r="Y113" s="559"/>
      <c r="Z113" s="559"/>
      <c r="AA113" s="559"/>
      <c r="AB113" s="559"/>
      <c r="AC113" s="559"/>
      <c r="AD113" s="559"/>
      <c r="AE113" s="559"/>
      <c r="AF113" s="559"/>
      <c r="AG113" s="559"/>
      <c r="AH113" s="559"/>
      <c r="AI113" s="559"/>
      <c r="AJ113" s="559"/>
      <c r="AK113" s="559"/>
      <c r="AL113" s="559"/>
      <c r="AM113" s="559"/>
      <c r="AN113" s="559"/>
    </row>
    <row r="114" spans="16:40" ht="11.25" customHeight="1">
      <c r="P114" s="559"/>
      <c r="Q114" s="559"/>
      <c r="R114" s="559"/>
      <c r="S114" s="559"/>
      <c r="T114" s="559"/>
      <c r="U114" s="559"/>
      <c r="V114" s="559"/>
      <c r="W114" s="559"/>
      <c r="X114" s="559"/>
      <c r="Y114" s="559"/>
      <c r="Z114" s="559"/>
      <c r="AA114" s="559"/>
      <c r="AB114" s="559"/>
      <c r="AC114" s="559"/>
      <c r="AD114" s="559"/>
      <c r="AE114" s="559"/>
      <c r="AF114" s="559"/>
      <c r="AG114" s="559"/>
      <c r="AH114" s="559"/>
      <c r="AI114" s="559"/>
      <c r="AJ114" s="559"/>
      <c r="AK114" s="559"/>
      <c r="AL114" s="559"/>
      <c r="AM114" s="559"/>
      <c r="AN114" s="559"/>
    </row>
    <row r="115" spans="16:40" ht="11.25" customHeight="1">
      <c r="P115" s="558"/>
      <c r="Q115" s="558"/>
      <c r="R115" s="558"/>
      <c r="S115" s="558"/>
      <c r="T115" s="558"/>
      <c r="U115" s="558"/>
      <c r="V115" s="558"/>
      <c r="W115" s="558"/>
      <c r="X115" s="558"/>
      <c r="Y115" s="558"/>
      <c r="Z115" s="558"/>
      <c r="AA115" s="558"/>
      <c r="AB115" s="558"/>
      <c r="AC115" s="558"/>
      <c r="AD115" s="558"/>
      <c r="AE115" s="558"/>
      <c r="AF115" s="558"/>
      <c r="AG115" s="558"/>
      <c r="AH115" s="558"/>
      <c r="AI115" s="558"/>
      <c r="AJ115" s="558"/>
      <c r="AK115" s="558"/>
      <c r="AL115" s="558"/>
      <c r="AM115" s="558"/>
      <c r="AN115" s="558"/>
    </row>
    <row r="116" spans="16:40" ht="11.25" customHeight="1">
      <c r="P116" s="558"/>
      <c r="Q116" s="558"/>
      <c r="R116" s="558"/>
      <c r="S116" s="558"/>
      <c r="T116" s="558"/>
      <c r="U116" s="558"/>
      <c r="V116" s="558"/>
      <c r="W116" s="558"/>
      <c r="X116" s="558"/>
      <c r="Y116" s="558"/>
      <c r="Z116" s="558"/>
      <c r="AA116" s="558"/>
      <c r="AB116" s="558"/>
      <c r="AC116" s="558"/>
      <c r="AD116" s="558"/>
      <c r="AE116" s="558"/>
      <c r="AF116" s="558"/>
      <c r="AG116" s="558"/>
      <c r="AH116" s="558"/>
      <c r="AI116" s="558"/>
      <c r="AJ116" s="558"/>
      <c r="AK116" s="558"/>
      <c r="AL116" s="558"/>
      <c r="AM116" s="558"/>
      <c r="AN116" s="558"/>
    </row>
    <row r="117" spans="16:40" ht="11.25" customHeight="1">
      <c r="P117" s="559"/>
      <c r="Q117" s="559"/>
      <c r="R117" s="559"/>
      <c r="S117" s="559"/>
      <c r="T117" s="559"/>
      <c r="U117" s="559"/>
      <c r="V117" s="559"/>
      <c r="W117" s="559"/>
      <c r="X117" s="559"/>
      <c r="Y117" s="559"/>
      <c r="Z117" s="559"/>
      <c r="AA117" s="559"/>
      <c r="AB117" s="559"/>
      <c r="AC117" s="559"/>
      <c r="AD117" s="559"/>
      <c r="AE117" s="559"/>
      <c r="AF117" s="559"/>
      <c r="AG117" s="559"/>
      <c r="AH117" s="559"/>
      <c r="AI117" s="559"/>
      <c r="AJ117" s="559"/>
      <c r="AK117" s="559"/>
      <c r="AL117" s="559"/>
      <c r="AM117" s="559"/>
      <c r="AN117" s="559"/>
    </row>
    <row r="118" spans="16:40" ht="11.25" customHeight="1">
      <c r="P118" s="559"/>
      <c r="Q118" s="559"/>
      <c r="R118" s="559"/>
      <c r="S118" s="559"/>
      <c r="T118" s="559"/>
      <c r="U118" s="559"/>
      <c r="V118" s="559"/>
      <c r="W118" s="559"/>
      <c r="X118" s="559"/>
      <c r="Y118" s="559"/>
      <c r="Z118" s="559"/>
      <c r="AA118" s="559"/>
      <c r="AB118" s="559"/>
      <c r="AC118" s="559"/>
      <c r="AD118" s="559"/>
      <c r="AE118" s="559"/>
      <c r="AF118" s="559"/>
      <c r="AG118" s="559"/>
      <c r="AH118" s="559"/>
      <c r="AI118" s="559"/>
      <c r="AJ118" s="559"/>
      <c r="AK118" s="559"/>
      <c r="AL118" s="559"/>
      <c r="AM118" s="559"/>
      <c r="AN118" s="559"/>
    </row>
    <row r="119" spans="16:40" ht="11.25" customHeight="1">
      <c r="P119" s="558"/>
      <c r="Q119" s="558"/>
      <c r="R119" s="558"/>
      <c r="S119" s="558"/>
      <c r="T119" s="558"/>
      <c r="U119" s="558"/>
      <c r="V119" s="558"/>
      <c r="W119" s="558"/>
      <c r="X119" s="558"/>
      <c r="Y119" s="558"/>
      <c r="Z119" s="558"/>
      <c r="AA119" s="558"/>
      <c r="AB119" s="558"/>
      <c r="AC119" s="558"/>
      <c r="AD119" s="558"/>
      <c r="AE119" s="558"/>
      <c r="AF119" s="558"/>
      <c r="AG119" s="558"/>
      <c r="AH119" s="558"/>
      <c r="AI119" s="558"/>
      <c r="AJ119" s="558"/>
      <c r="AK119" s="558"/>
      <c r="AL119" s="558"/>
      <c r="AM119" s="558"/>
      <c r="AN119" s="558"/>
    </row>
    <row r="120" spans="16:40" ht="11.25" customHeight="1">
      <c r="P120" s="558"/>
      <c r="Q120" s="558"/>
      <c r="R120" s="558"/>
      <c r="S120" s="558"/>
      <c r="T120" s="558"/>
      <c r="U120" s="558"/>
      <c r="V120" s="558"/>
      <c r="W120" s="558"/>
      <c r="X120" s="558"/>
      <c r="Y120" s="558"/>
      <c r="Z120" s="558"/>
      <c r="AA120" s="558"/>
      <c r="AB120" s="558"/>
      <c r="AC120" s="558"/>
      <c r="AD120" s="558"/>
      <c r="AE120" s="558"/>
      <c r="AF120" s="558"/>
      <c r="AG120" s="558"/>
      <c r="AH120" s="558"/>
      <c r="AI120" s="558"/>
      <c r="AJ120" s="558"/>
      <c r="AK120" s="558"/>
      <c r="AL120" s="558"/>
      <c r="AM120" s="558"/>
      <c r="AN120" s="558"/>
    </row>
    <row r="121" spans="16:40" ht="11.25" customHeight="1">
      <c r="P121" s="559"/>
      <c r="Q121" s="559"/>
      <c r="R121" s="559"/>
      <c r="S121" s="559"/>
      <c r="T121" s="559"/>
      <c r="U121" s="559"/>
      <c r="V121" s="559"/>
      <c r="W121" s="559"/>
      <c r="X121" s="559"/>
      <c r="Y121" s="559"/>
      <c r="Z121" s="559"/>
      <c r="AA121" s="559"/>
      <c r="AB121" s="559"/>
      <c r="AC121" s="559"/>
      <c r="AD121" s="559"/>
      <c r="AE121" s="559"/>
      <c r="AF121" s="559"/>
      <c r="AG121" s="559"/>
      <c r="AH121" s="559"/>
      <c r="AI121" s="559"/>
      <c r="AJ121" s="559"/>
      <c r="AK121" s="559"/>
      <c r="AL121" s="559"/>
      <c r="AM121" s="559"/>
      <c r="AN121" s="559"/>
    </row>
    <row r="122" spans="16:40" ht="11.25" customHeight="1">
      <c r="P122" s="559"/>
      <c r="Q122" s="559"/>
      <c r="R122" s="559"/>
      <c r="S122" s="559"/>
      <c r="T122" s="559"/>
      <c r="U122" s="559"/>
      <c r="V122" s="559"/>
      <c r="W122" s="559"/>
      <c r="X122" s="559"/>
      <c r="Y122" s="559"/>
      <c r="Z122" s="559"/>
      <c r="AA122" s="559"/>
      <c r="AB122" s="559"/>
      <c r="AC122" s="559"/>
      <c r="AD122" s="559"/>
      <c r="AE122" s="559"/>
      <c r="AF122" s="559"/>
      <c r="AG122" s="559"/>
      <c r="AH122" s="559"/>
      <c r="AI122" s="559"/>
      <c r="AJ122" s="559"/>
      <c r="AK122" s="559"/>
      <c r="AL122" s="559"/>
      <c r="AM122" s="559"/>
      <c r="AN122" s="559"/>
    </row>
    <row r="123" spans="16:40" ht="11.25" customHeight="1">
      <c r="P123" s="181"/>
      <c r="Q123" s="181"/>
      <c r="R123" s="181"/>
      <c r="S123" s="181"/>
      <c r="T123" s="181"/>
      <c r="U123" s="181"/>
      <c r="V123" s="181"/>
      <c r="W123" s="181"/>
      <c r="X123" s="181"/>
      <c r="Y123" s="181"/>
      <c r="Z123" s="181"/>
      <c r="AA123" s="181"/>
      <c r="AB123" s="181"/>
      <c r="AC123" s="181"/>
      <c r="AD123" s="181"/>
      <c r="AE123" s="181"/>
      <c r="AF123" s="181"/>
      <c r="AG123" s="181"/>
      <c r="AH123" s="181"/>
      <c r="AI123" s="181"/>
      <c r="AJ123" s="181"/>
      <c r="AK123" s="181"/>
      <c r="AL123" s="181"/>
      <c r="AM123" s="181"/>
      <c r="AN123" s="181"/>
    </row>
    <row r="124" spans="16:40" ht="11.25" customHeight="1">
      <c r="P124" s="181"/>
      <c r="Q124" s="181"/>
      <c r="R124" s="181"/>
      <c r="S124" s="181"/>
      <c r="T124" s="181"/>
      <c r="U124" s="181"/>
      <c r="V124" s="181"/>
      <c r="W124" s="181"/>
      <c r="X124" s="181"/>
      <c r="Y124" s="181"/>
      <c r="Z124" s="181"/>
      <c r="AA124" s="181"/>
      <c r="AB124" s="181"/>
      <c r="AC124" s="181"/>
      <c r="AD124" s="181"/>
      <c r="AE124" s="181"/>
      <c r="AF124" s="181"/>
      <c r="AG124" s="181"/>
      <c r="AH124" s="181"/>
      <c r="AI124" s="181"/>
      <c r="AJ124" s="181"/>
      <c r="AK124" s="181"/>
      <c r="AL124" s="181"/>
      <c r="AM124" s="181"/>
      <c r="AN124" s="181"/>
    </row>
    <row r="125" spans="6:40" ht="11.25" customHeight="1">
      <c r="F125" s="454" t="s">
        <v>173</v>
      </c>
      <c r="G125" s="454"/>
      <c r="H125" s="454"/>
      <c r="I125" s="454"/>
      <c r="J125" s="454"/>
      <c r="K125" s="454"/>
      <c r="L125" s="454"/>
      <c r="M125" s="454"/>
      <c r="N125" s="454"/>
      <c r="P125" s="558" t="s">
        <v>38</v>
      </c>
      <c r="Q125" s="558"/>
      <c r="R125" s="558"/>
      <c r="S125" s="558"/>
      <c r="T125" s="558"/>
      <c r="U125" s="558"/>
      <c r="V125" s="558"/>
      <c r="W125" s="558"/>
      <c r="X125" s="558"/>
      <c r="Y125" s="558"/>
      <c r="Z125" s="558"/>
      <c r="AA125" s="558"/>
      <c r="AB125" s="558"/>
      <c r="AC125" s="558"/>
      <c r="AD125" s="558"/>
      <c r="AE125" s="558"/>
      <c r="AF125" s="558"/>
      <c r="AG125" s="558"/>
      <c r="AH125" s="558"/>
      <c r="AI125" s="558"/>
      <c r="AJ125" s="558"/>
      <c r="AK125" s="558"/>
      <c r="AL125" s="558"/>
      <c r="AM125" s="558"/>
      <c r="AN125" s="558"/>
    </row>
    <row r="126" spans="6:40" ht="11.25" customHeight="1">
      <c r="F126" s="454"/>
      <c r="G126" s="454"/>
      <c r="H126" s="454"/>
      <c r="I126" s="454"/>
      <c r="J126" s="454"/>
      <c r="K126" s="454"/>
      <c r="L126" s="454"/>
      <c r="M126" s="454"/>
      <c r="N126" s="454"/>
      <c r="P126" s="558"/>
      <c r="Q126" s="558"/>
      <c r="R126" s="558"/>
      <c r="S126" s="558"/>
      <c r="T126" s="558"/>
      <c r="U126" s="558"/>
      <c r="V126" s="558"/>
      <c r="W126" s="558"/>
      <c r="X126" s="558"/>
      <c r="Y126" s="558"/>
      <c r="Z126" s="558"/>
      <c r="AA126" s="558"/>
      <c r="AB126" s="558"/>
      <c r="AC126" s="558"/>
      <c r="AD126" s="558"/>
      <c r="AE126" s="558"/>
      <c r="AF126" s="558"/>
      <c r="AG126" s="558"/>
      <c r="AH126" s="558"/>
      <c r="AI126" s="558"/>
      <c r="AJ126" s="558"/>
      <c r="AK126" s="558"/>
      <c r="AL126" s="558"/>
      <c r="AM126" s="558"/>
      <c r="AN126" s="558"/>
    </row>
    <row r="127" spans="16:40" ht="11.25" customHeight="1">
      <c r="P127" s="559" t="s">
        <v>62</v>
      </c>
      <c r="Q127" s="559"/>
      <c r="R127" s="559"/>
      <c r="S127" s="559"/>
      <c r="T127" s="559"/>
      <c r="U127" s="559"/>
      <c r="V127" s="559"/>
      <c r="W127" s="559"/>
      <c r="X127" s="559"/>
      <c r="Y127" s="559"/>
      <c r="Z127" s="559"/>
      <c r="AA127" s="559"/>
      <c r="AB127" s="559"/>
      <c r="AC127" s="559"/>
      <c r="AD127" s="559"/>
      <c r="AE127" s="559"/>
      <c r="AF127" s="559"/>
      <c r="AG127" s="559"/>
      <c r="AH127" s="559"/>
      <c r="AI127" s="559"/>
      <c r="AJ127" s="559"/>
      <c r="AK127" s="559"/>
      <c r="AL127" s="559"/>
      <c r="AM127" s="559"/>
      <c r="AN127" s="559"/>
    </row>
    <row r="128" spans="16:40" ht="11.25" customHeight="1">
      <c r="P128" s="559"/>
      <c r="Q128" s="559"/>
      <c r="R128" s="559"/>
      <c r="S128" s="559"/>
      <c r="T128" s="559"/>
      <c r="U128" s="559"/>
      <c r="V128" s="559"/>
      <c r="W128" s="559"/>
      <c r="X128" s="559"/>
      <c r="Y128" s="559"/>
      <c r="Z128" s="559"/>
      <c r="AA128" s="559"/>
      <c r="AB128" s="559"/>
      <c r="AC128" s="559"/>
      <c r="AD128" s="559"/>
      <c r="AE128" s="559"/>
      <c r="AF128" s="559"/>
      <c r="AG128" s="559"/>
      <c r="AH128" s="559"/>
      <c r="AI128" s="559"/>
      <c r="AJ128" s="559"/>
      <c r="AK128" s="559"/>
      <c r="AL128" s="559"/>
      <c r="AM128" s="559"/>
      <c r="AN128" s="559"/>
    </row>
    <row r="129" spans="16:40" ht="11.25" customHeight="1">
      <c r="P129" s="558" t="s">
        <v>62</v>
      </c>
      <c r="Q129" s="558"/>
      <c r="R129" s="558"/>
      <c r="S129" s="558"/>
      <c r="T129" s="558"/>
      <c r="U129" s="558"/>
      <c r="V129" s="558"/>
      <c r="W129" s="558"/>
      <c r="X129" s="558"/>
      <c r="Y129" s="558"/>
      <c r="Z129" s="558"/>
      <c r="AA129" s="558"/>
      <c r="AB129" s="558"/>
      <c r="AC129" s="558"/>
      <c r="AD129" s="558"/>
      <c r="AE129" s="558"/>
      <c r="AF129" s="558"/>
      <c r="AG129" s="558"/>
      <c r="AH129" s="558"/>
      <c r="AI129" s="558"/>
      <c r="AJ129" s="558"/>
      <c r="AK129" s="558"/>
      <c r="AL129" s="558"/>
      <c r="AM129" s="558"/>
      <c r="AN129" s="558"/>
    </row>
    <row r="130" spans="16:40" ht="11.25" customHeight="1">
      <c r="P130" s="558"/>
      <c r="Q130" s="558"/>
      <c r="R130" s="558"/>
      <c r="S130" s="558"/>
      <c r="T130" s="558"/>
      <c r="U130" s="558"/>
      <c r="V130" s="558"/>
      <c r="W130" s="558"/>
      <c r="X130" s="558"/>
      <c r="Y130" s="558"/>
      <c r="Z130" s="558"/>
      <c r="AA130" s="558"/>
      <c r="AB130" s="558"/>
      <c r="AC130" s="558"/>
      <c r="AD130" s="558"/>
      <c r="AE130" s="558"/>
      <c r="AF130" s="558"/>
      <c r="AG130" s="558"/>
      <c r="AH130" s="558"/>
      <c r="AI130" s="558"/>
      <c r="AJ130" s="558"/>
      <c r="AK130" s="558"/>
      <c r="AL130" s="558"/>
      <c r="AM130" s="558"/>
      <c r="AN130" s="558"/>
    </row>
    <row r="131" spans="16:40" ht="11.25" customHeight="1">
      <c r="P131" s="559" t="s">
        <v>62</v>
      </c>
      <c r="Q131" s="559"/>
      <c r="R131" s="559"/>
      <c r="S131" s="559"/>
      <c r="T131" s="559"/>
      <c r="U131" s="559"/>
      <c r="V131" s="559"/>
      <c r="W131" s="559"/>
      <c r="X131" s="559"/>
      <c r="Y131" s="559"/>
      <c r="Z131" s="559"/>
      <c r="AA131" s="559"/>
      <c r="AB131" s="559"/>
      <c r="AC131" s="559"/>
      <c r="AD131" s="559"/>
      <c r="AE131" s="559"/>
      <c r="AF131" s="559"/>
      <c r="AG131" s="559"/>
      <c r="AH131" s="559"/>
      <c r="AI131" s="559"/>
      <c r="AJ131" s="559"/>
      <c r="AK131" s="559"/>
      <c r="AL131" s="559"/>
      <c r="AM131" s="559"/>
      <c r="AN131" s="559"/>
    </row>
    <row r="132" spans="16:40" ht="11.25" customHeight="1">
      <c r="P132" s="559"/>
      <c r="Q132" s="559"/>
      <c r="R132" s="559"/>
      <c r="S132" s="559"/>
      <c r="T132" s="559"/>
      <c r="U132" s="559"/>
      <c r="V132" s="559"/>
      <c r="W132" s="559"/>
      <c r="X132" s="559"/>
      <c r="Y132" s="559"/>
      <c r="Z132" s="559"/>
      <c r="AA132" s="559"/>
      <c r="AB132" s="559"/>
      <c r="AC132" s="559"/>
      <c r="AD132" s="559"/>
      <c r="AE132" s="559"/>
      <c r="AF132" s="559"/>
      <c r="AG132" s="559"/>
      <c r="AH132" s="559"/>
      <c r="AI132" s="559"/>
      <c r="AJ132" s="559"/>
      <c r="AK132" s="559"/>
      <c r="AL132" s="559"/>
      <c r="AM132" s="559"/>
      <c r="AN132" s="559"/>
    </row>
    <row r="133" spans="16:40" ht="11.25" customHeight="1">
      <c r="P133" s="558"/>
      <c r="Q133" s="558"/>
      <c r="R133" s="558"/>
      <c r="S133" s="558"/>
      <c r="T133" s="558"/>
      <c r="U133" s="558"/>
      <c r="V133" s="558"/>
      <c r="W133" s="558"/>
      <c r="X133" s="558"/>
      <c r="Y133" s="558"/>
      <c r="Z133" s="558"/>
      <c r="AA133" s="558"/>
      <c r="AB133" s="558"/>
      <c r="AC133" s="558"/>
      <c r="AD133" s="558"/>
      <c r="AE133" s="558"/>
      <c r="AF133" s="558"/>
      <c r="AG133" s="558"/>
      <c r="AH133" s="558"/>
      <c r="AI133" s="558"/>
      <c r="AJ133" s="558"/>
      <c r="AK133" s="558"/>
      <c r="AL133" s="558"/>
      <c r="AM133" s="558"/>
      <c r="AN133" s="558"/>
    </row>
    <row r="134" spans="16:40" ht="11.25" customHeight="1">
      <c r="P134" s="558"/>
      <c r="Q134" s="558"/>
      <c r="R134" s="558"/>
      <c r="S134" s="558"/>
      <c r="T134" s="558"/>
      <c r="U134" s="558"/>
      <c r="V134" s="558"/>
      <c r="W134" s="558"/>
      <c r="X134" s="558"/>
      <c r="Y134" s="558"/>
      <c r="Z134" s="558"/>
      <c r="AA134" s="558"/>
      <c r="AB134" s="558"/>
      <c r="AC134" s="558"/>
      <c r="AD134" s="558"/>
      <c r="AE134" s="558"/>
      <c r="AF134" s="558"/>
      <c r="AG134" s="558"/>
      <c r="AH134" s="558"/>
      <c r="AI134" s="558"/>
      <c r="AJ134" s="558"/>
      <c r="AK134" s="558"/>
      <c r="AL134" s="558"/>
      <c r="AM134" s="558"/>
      <c r="AN134" s="558"/>
    </row>
    <row r="135" spans="16:40" ht="11.25" customHeight="1">
      <c r="P135" s="559"/>
      <c r="Q135" s="559"/>
      <c r="R135" s="559"/>
      <c r="S135" s="559"/>
      <c r="T135" s="559"/>
      <c r="U135" s="559"/>
      <c r="V135" s="559"/>
      <c r="W135" s="559"/>
      <c r="X135" s="559"/>
      <c r="Y135" s="559"/>
      <c r="Z135" s="559"/>
      <c r="AA135" s="559"/>
      <c r="AB135" s="559"/>
      <c r="AC135" s="559"/>
      <c r="AD135" s="559"/>
      <c r="AE135" s="559"/>
      <c r="AF135" s="559"/>
      <c r="AG135" s="559"/>
      <c r="AH135" s="559"/>
      <c r="AI135" s="559"/>
      <c r="AJ135" s="559"/>
      <c r="AK135" s="559"/>
      <c r="AL135" s="559"/>
      <c r="AM135" s="559"/>
      <c r="AN135" s="559"/>
    </row>
    <row r="136" spans="16:40" ht="11.25" customHeight="1">
      <c r="P136" s="559"/>
      <c r="Q136" s="559"/>
      <c r="R136" s="559"/>
      <c r="S136" s="559"/>
      <c r="T136" s="559"/>
      <c r="U136" s="559"/>
      <c r="V136" s="559"/>
      <c r="W136" s="559"/>
      <c r="X136" s="559"/>
      <c r="Y136" s="559"/>
      <c r="Z136" s="559"/>
      <c r="AA136" s="559"/>
      <c r="AB136" s="559"/>
      <c r="AC136" s="559"/>
      <c r="AD136" s="559"/>
      <c r="AE136" s="559"/>
      <c r="AF136" s="559"/>
      <c r="AG136" s="559"/>
      <c r="AH136" s="559"/>
      <c r="AI136" s="559"/>
      <c r="AJ136" s="559"/>
      <c r="AK136" s="559"/>
      <c r="AL136" s="559"/>
      <c r="AM136" s="559"/>
      <c r="AN136" s="559"/>
    </row>
    <row r="137" spans="16:40" ht="11.25" customHeight="1">
      <c r="P137" s="558"/>
      <c r="Q137" s="558"/>
      <c r="R137" s="558"/>
      <c r="S137" s="558"/>
      <c r="T137" s="558"/>
      <c r="U137" s="558"/>
      <c r="V137" s="558"/>
      <c r="W137" s="558"/>
      <c r="X137" s="558"/>
      <c r="Y137" s="558"/>
      <c r="Z137" s="558"/>
      <c r="AA137" s="558"/>
      <c r="AB137" s="558"/>
      <c r="AC137" s="558"/>
      <c r="AD137" s="558"/>
      <c r="AE137" s="558"/>
      <c r="AF137" s="558"/>
      <c r="AG137" s="558"/>
      <c r="AH137" s="558"/>
      <c r="AI137" s="558"/>
      <c r="AJ137" s="558"/>
      <c r="AK137" s="558"/>
      <c r="AL137" s="558"/>
      <c r="AM137" s="558"/>
      <c r="AN137" s="558"/>
    </row>
    <row r="138" spans="16:40" ht="11.25" customHeight="1">
      <c r="P138" s="558"/>
      <c r="Q138" s="558"/>
      <c r="R138" s="558"/>
      <c r="S138" s="558"/>
      <c r="T138" s="558"/>
      <c r="U138" s="558"/>
      <c r="V138" s="558"/>
      <c r="W138" s="558"/>
      <c r="X138" s="558"/>
      <c r="Y138" s="558"/>
      <c r="Z138" s="558"/>
      <c r="AA138" s="558"/>
      <c r="AB138" s="558"/>
      <c r="AC138" s="558"/>
      <c r="AD138" s="558"/>
      <c r="AE138" s="558"/>
      <c r="AF138" s="558"/>
      <c r="AG138" s="558"/>
      <c r="AH138" s="558"/>
      <c r="AI138" s="558"/>
      <c r="AJ138" s="558"/>
      <c r="AK138" s="558"/>
      <c r="AL138" s="558"/>
      <c r="AM138" s="558"/>
      <c r="AN138" s="558"/>
    </row>
    <row r="139" spans="16:40" ht="11.25" customHeight="1">
      <c r="P139" s="559"/>
      <c r="Q139" s="559"/>
      <c r="R139" s="559"/>
      <c r="S139" s="559"/>
      <c r="T139" s="559"/>
      <c r="U139" s="559"/>
      <c r="V139" s="559"/>
      <c r="W139" s="559"/>
      <c r="X139" s="559"/>
      <c r="Y139" s="559"/>
      <c r="Z139" s="559"/>
      <c r="AA139" s="559"/>
      <c r="AB139" s="559"/>
      <c r="AC139" s="559"/>
      <c r="AD139" s="559"/>
      <c r="AE139" s="559"/>
      <c r="AF139" s="559"/>
      <c r="AG139" s="559"/>
      <c r="AH139" s="559"/>
      <c r="AI139" s="559"/>
      <c r="AJ139" s="559"/>
      <c r="AK139" s="559"/>
      <c r="AL139" s="559"/>
      <c r="AM139" s="559"/>
      <c r="AN139" s="559"/>
    </row>
    <row r="140" spans="16:40" ht="11.25" customHeight="1">
      <c r="P140" s="559"/>
      <c r="Q140" s="559"/>
      <c r="R140" s="559"/>
      <c r="S140" s="559"/>
      <c r="T140" s="559"/>
      <c r="U140" s="559"/>
      <c r="V140" s="559"/>
      <c r="W140" s="559"/>
      <c r="X140" s="559"/>
      <c r="Y140" s="559"/>
      <c r="Z140" s="559"/>
      <c r="AA140" s="559"/>
      <c r="AB140" s="559"/>
      <c r="AC140" s="559"/>
      <c r="AD140" s="559"/>
      <c r="AE140" s="559"/>
      <c r="AF140" s="559"/>
      <c r="AG140" s="559"/>
      <c r="AH140" s="559"/>
      <c r="AI140" s="559"/>
      <c r="AJ140" s="559"/>
      <c r="AK140" s="559"/>
      <c r="AL140" s="559"/>
      <c r="AM140" s="559"/>
      <c r="AN140" s="559"/>
    </row>
    <row r="145" spans="1:40" ht="11.2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row>
    <row r="146" spans="1:40" ht="11.2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row>
    <row r="147" spans="1:40" ht="11.2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row>
    <row r="148" spans="1:40" ht="11.2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row>
  </sheetData>
  <sheetProtection sheet="1" formatCells="0" selectLockedCells="1"/>
  <mergeCells count="52">
    <mergeCell ref="P105:AN106"/>
    <mergeCell ref="P113:AN114"/>
    <mergeCell ref="P115:AN116"/>
    <mergeCell ref="P127:AN128"/>
    <mergeCell ref="P129:AN130"/>
    <mergeCell ref="P139:AN140"/>
    <mergeCell ref="P131:AN132"/>
    <mergeCell ref="P133:AN134"/>
    <mergeCell ref="P135:AN136"/>
    <mergeCell ref="P137:AN138"/>
    <mergeCell ref="F111:N112"/>
    <mergeCell ref="P111:AN112"/>
    <mergeCell ref="F125:N126"/>
    <mergeCell ref="P125:AN126"/>
    <mergeCell ref="P119:AN120"/>
    <mergeCell ref="P121:AN122"/>
    <mergeCell ref="F90:N91"/>
    <mergeCell ref="P90:AN91"/>
    <mergeCell ref="AB83:AN83"/>
    <mergeCell ref="P117:AN118"/>
    <mergeCell ref="F99:N100"/>
    <mergeCell ref="P99:AN100"/>
    <mergeCell ref="F95:N96"/>
    <mergeCell ref="P95:AN96"/>
    <mergeCell ref="F103:N104"/>
    <mergeCell ref="P103:AN104"/>
    <mergeCell ref="A86:AN87"/>
    <mergeCell ref="P55:AN56"/>
    <mergeCell ref="D59:Q60"/>
    <mergeCell ref="X59:AK60"/>
    <mergeCell ref="X61:AK62"/>
    <mergeCell ref="A55:O56"/>
    <mergeCell ref="AB21:AN21"/>
    <mergeCell ref="A24:R24"/>
    <mergeCell ref="A25:R25"/>
    <mergeCell ref="A26:K26"/>
    <mergeCell ref="A63:AN64"/>
    <mergeCell ref="D61:Q62"/>
    <mergeCell ref="A66:AN73"/>
    <mergeCell ref="A36:AN38"/>
    <mergeCell ref="D44:AK49"/>
    <mergeCell ref="D41:J42"/>
    <mergeCell ref="K41:AK43"/>
    <mergeCell ref="A51:AN51"/>
    <mergeCell ref="A53:O54"/>
    <mergeCell ref="P53:AN54"/>
    <mergeCell ref="M32:Q32"/>
    <mergeCell ref="S32:AN32"/>
    <mergeCell ref="M29:Q29"/>
    <mergeCell ref="M31:Q31"/>
    <mergeCell ref="S31:AN31"/>
    <mergeCell ref="S29:AN30"/>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r:id="rId4"/>
  <rowBreaks count="1" manualBreakCount="1">
    <brk id="73" max="39" man="1"/>
  </rowBreaks>
  <drawing r:id="rId3"/>
  <legacyDrawing r:id="rId2"/>
</worksheet>
</file>

<file path=xl/worksheets/sheet12.xml><?xml version="1.0" encoding="utf-8"?>
<worksheet xmlns="http://schemas.openxmlformats.org/spreadsheetml/2006/main" xmlns:r="http://schemas.openxmlformats.org/officeDocument/2006/relationships">
  <sheetPr codeName="Sheet10"/>
  <dimension ref="A3:EA42"/>
  <sheetViews>
    <sheetView showGridLines="0" view="pageBreakPreview" zoomScale="55" zoomScaleSheetLayoutView="55" zoomScalePageLayoutView="0" workbookViewId="0" topLeftCell="A1">
      <pane ySplit="10" topLeftCell="A11" activePane="bottomLeft" state="frozen"/>
      <selection pane="topLeft" activeCell="AD26" sqref="AD26"/>
      <selection pane="bottomLeft" activeCell="AD26" sqref="AD26"/>
    </sheetView>
  </sheetViews>
  <sheetFormatPr defaultColWidth="9.00390625" defaultRowHeight="12.75" customHeight="1"/>
  <cols>
    <col min="1" max="83" width="1.75390625" style="40" customWidth="1"/>
    <col min="84" max="16384" width="9.00390625" style="40" customWidth="1"/>
  </cols>
  <sheetData>
    <row r="3" spans="69:80" ht="12.75" customHeight="1">
      <c r="BQ3" s="204"/>
      <c r="BR3" s="204"/>
      <c r="BS3" s="204"/>
      <c r="BT3" s="204"/>
      <c r="BU3" s="204"/>
      <c r="BV3" s="204"/>
      <c r="BW3" s="204"/>
      <c r="BX3" s="204"/>
      <c r="BY3" s="204"/>
      <c r="BZ3" s="204"/>
      <c r="CA3" s="204"/>
      <c r="CB3" s="204"/>
    </row>
    <row r="4" spans="69:80" ht="12.75" customHeight="1">
      <c r="BQ4" s="204"/>
      <c r="BR4" s="204"/>
      <c r="BS4" s="204"/>
      <c r="BT4" s="204"/>
      <c r="BU4" s="204"/>
      <c r="BV4" s="204"/>
      <c r="BW4" s="204"/>
      <c r="BX4" s="204"/>
      <c r="BY4" s="204"/>
      <c r="BZ4" s="204"/>
      <c r="CA4" s="204"/>
      <c r="CB4" s="204"/>
    </row>
    <row r="5" spans="69:80" ht="12.75" customHeight="1">
      <c r="BQ5" s="204"/>
      <c r="BR5" s="204"/>
      <c r="BS5" s="204"/>
      <c r="BT5" s="204"/>
      <c r="BU5" s="204"/>
      <c r="BV5" s="204"/>
      <c r="BW5" s="204"/>
      <c r="BX5" s="204"/>
      <c r="BY5" s="204"/>
      <c r="BZ5" s="204"/>
      <c r="CA5" s="204"/>
      <c r="CB5" s="204"/>
    </row>
    <row r="6" spans="68:83" ht="12.75" customHeight="1">
      <c r="BP6" s="689" t="s">
        <v>613</v>
      </c>
      <c r="BQ6" s="567"/>
      <c r="BR6" s="567"/>
      <c r="BS6" s="567"/>
      <c r="BT6" s="567"/>
      <c r="BU6" s="567"/>
      <c r="BV6" s="567"/>
      <c r="BW6" s="567"/>
      <c r="BX6" s="567"/>
      <c r="BY6" s="567"/>
      <c r="BZ6" s="567"/>
      <c r="CA6" s="567"/>
      <c r="CB6" s="567"/>
      <c r="CC6" s="282"/>
      <c r="CD6" s="282"/>
      <c r="CE6" s="282"/>
    </row>
    <row r="7" spans="69:80" ht="12.75" customHeight="1">
      <c r="BQ7" s="204"/>
      <c r="BR7" s="204"/>
      <c r="BS7" s="204"/>
      <c r="BT7" s="204"/>
      <c r="BU7" s="204"/>
      <c r="BV7" s="204"/>
      <c r="BW7" s="204"/>
      <c r="BX7" s="204"/>
      <c r="BY7" s="204"/>
      <c r="BZ7" s="204"/>
      <c r="CA7" s="204"/>
      <c r="CB7" s="204"/>
    </row>
    <row r="8" spans="69:80" ht="12.75" customHeight="1">
      <c r="BQ8" s="204"/>
      <c r="BR8" s="204"/>
      <c r="BS8" s="204"/>
      <c r="BT8" s="204"/>
      <c r="BU8" s="204"/>
      <c r="BV8" s="204"/>
      <c r="BW8" s="204"/>
      <c r="BX8" s="204"/>
      <c r="BY8" s="204"/>
      <c r="BZ8" s="204"/>
      <c r="CA8" s="204"/>
      <c r="CB8" s="204"/>
    </row>
    <row r="9" spans="69:80" ht="12.75" customHeight="1">
      <c r="BQ9" s="42"/>
      <c r="BR9" s="42"/>
      <c r="BS9" s="42"/>
      <c r="BT9" s="42"/>
      <c r="BU9" s="42"/>
      <c r="BV9" s="42"/>
      <c r="BW9" s="42"/>
      <c r="BX9" s="42"/>
      <c r="BY9" s="42"/>
      <c r="BZ9" s="42"/>
      <c r="CA9" s="42"/>
      <c r="CB9" s="42"/>
    </row>
    <row r="10" spans="69:80" ht="12.75" customHeight="1">
      <c r="BQ10" s="42"/>
      <c r="BR10" s="42"/>
      <c r="BS10" s="42"/>
      <c r="BT10" s="42"/>
      <c r="BU10" s="42"/>
      <c r="BV10" s="42"/>
      <c r="BW10" s="42"/>
      <c r="BX10" s="42"/>
      <c r="BY10" s="42"/>
      <c r="BZ10" s="42"/>
      <c r="CA10" s="42"/>
      <c r="CB10" s="42"/>
    </row>
    <row r="11" spans="1:83" ht="12.75" customHeight="1">
      <c r="A11" s="705" t="s">
        <v>259</v>
      </c>
      <c r="B11" s="705"/>
      <c r="C11" s="705"/>
      <c r="D11" s="705"/>
      <c r="E11" s="705"/>
      <c r="F11" s="705"/>
      <c r="G11" s="705"/>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5"/>
      <c r="AY11" s="705"/>
      <c r="AZ11" s="705"/>
      <c r="BA11" s="705"/>
      <c r="BB11" s="705"/>
      <c r="BC11" s="705"/>
      <c r="BD11" s="705"/>
      <c r="BE11" s="705"/>
      <c r="BF11" s="705"/>
      <c r="BG11" s="705"/>
      <c r="BH11" s="705"/>
      <c r="BI11" s="705"/>
      <c r="BJ11" s="705"/>
      <c r="BK11" s="705"/>
      <c r="BL11" s="705"/>
      <c r="BM11" s="705"/>
      <c r="BN11" s="705"/>
      <c r="BO11" s="705"/>
      <c r="BP11" s="705"/>
      <c r="BQ11" s="705"/>
      <c r="BR11" s="705"/>
      <c r="BS11" s="705"/>
      <c r="BT11" s="705"/>
      <c r="BU11" s="705"/>
      <c r="BV11" s="705"/>
      <c r="BW11" s="705"/>
      <c r="BX11" s="705"/>
      <c r="BY11" s="705"/>
      <c r="BZ11" s="705"/>
      <c r="CA11" s="705"/>
      <c r="CB11" s="705"/>
      <c r="CC11" s="705"/>
      <c r="CD11" s="705"/>
      <c r="CE11" s="705"/>
    </row>
    <row r="12" spans="1:83" ht="12.75" customHeight="1">
      <c r="A12" s="705"/>
      <c r="B12" s="705"/>
      <c r="C12" s="705"/>
      <c r="D12" s="705"/>
      <c r="E12" s="705"/>
      <c r="F12" s="705"/>
      <c r="G12" s="705"/>
      <c r="H12" s="705"/>
      <c r="I12" s="705"/>
      <c r="J12" s="705"/>
      <c r="K12" s="705"/>
      <c r="L12" s="705"/>
      <c r="M12" s="705"/>
      <c r="N12" s="705"/>
      <c r="O12" s="705"/>
      <c r="P12" s="705"/>
      <c r="Q12" s="705"/>
      <c r="R12" s="705"/>
      <c r="S12" s="705"/>
      <c r="T12" s="705"/>
      <c r="U12" s="705"/>
      <c r="V12" s="705"/>
      <c r="W12" s="705"/>
      <c r="X12" s="705"/>
      <c r="Y12" s="705"/>
      <c r="Z12" s="705"/>
      <c r="AA12" s="705"/>
      <c r="AB12" s="705"/>
      <c r="AC12" s="705"/>
      <c r="AD12" s="705"/>
      <c r="AE12" s="705"/>
      <c r="AF12" s="705"/>
      <c r="AG12" s="705"/>
      <c r="AH12" s="705"/>
      <c r="AI12" s="705"/>
      <c r="AJ12" s="705"/>
      <c r="AK12" s="705"/>
      <c r="AL12" s="705"/>
      <c r="AM12" s="705"/>
      <c r="AN12" s="705"/>
      <c r="AO12" s="705"/>
      <c r="AP12" s="705"/>
      <c r="AQ12" s="705"/>
      <c r="AR12" s="705"/>
      <c r="AS12" s="705"/>
      <c r="AT12" s="705"/>
      <c r="AU12" s="705"/>
      <c r="AV12" s="705"/>
      <c r="AW12" s="705"/>
      <c r="AX12" s="705"/>
      <c r="AY12" s="705"/>
      <c r="AZ12" s="705"/>
      <c r="BA12" s="705"/>
      <c r="BB12" s="705"/>
      <c r="BC12" s="705"/>
      <c r="BD12" s="705"/>
      <c r="BE12" s="705"/>
      <c r="BF12" s="705"/>
      <c r="BG12" s="705"/>
      <c r="BH12" s="705"/>
      <c r="BI12" s="705"/>
      <c r="BJ12" s="705"/>
      <c r="BK12" s="705"/>
      <c r="BL12" s="705"/>
      <c r="BM12" s="705"/>
      <c r="BN12" s="705"/>
      <c r="BO12" s="705"/>
      <c r="BP12" s="705"/>
      <c r="BQ12" s="705"/>
      <c r="BR12" s="705"/>
      <c r="BS12" s="705"/>
      <c r="BT12" s="705"/>
      <c r="BU12" s="705"/>
      <c r="BV12" s="705"/>
      <c r="BW12" s="705"/>
      <c r="BX12" s="705"/>
      <c r="BY12" s="705"/>
      <c r="BZ12" s="705"/>
      <c r="CA12" s="705"/>
      <c r="CB12" s="705"/>
      <c r="CC12" s="705"/>
      <c r="CD12" s="705"/>
      <c r="CE12" s="705"/>
    </row>
    <row r="13" spans="1:89" ht="12.75" customHeight="1">
      <c r="A13" s="705"/>
      <c r="B13" s="705"/>
      <c r="C13" s="705"/>
      <c r="D13" s="705"/>
      <c r="E13" s="705"/>
      <c r="F13" s="705"/>
      <c r="G13" s="705"/>
      <c r="H13" s="705"/>
      <c r="I13" s="705"/>
      <c r="J13" s="705"/>
      <c r="K13" s="705"/>
      <c r="L13" s="705"/>
      <c r="M13" s="705"/>
      <c r="N13" s="705"/>
      <c r="O13" s="705"/>
      <c r="P13" s="705"/>
      <c r="Q13" s="705"/>
      <c r="R13" s="705"/>
      <c r="S13" s="705"/>
      <c r="T13" s="705"/>
      <c r="U13" s="705"/>
      <c r="V13" s="705"/>
      <c r="W13" s="705"/>
      <c r="X13" s="705"/>
      <c r="Y13" s="705"/>
      <c r="Z13" s="705"/>
      <c r="AA13" s="705"/>
      <c r="AB13" s="705"/>
      <c r="AC13" s="705"/>
      <c r="AD13" s="705"/>
      <c r="AE13" s="705"/>
      <c r="AF13" s="705"/>
      <c r="AG13" s="705"/>
      <c r="AH13" s="705"/>
      <c r="AI13" s="705"/>
      <c r="AJ13" s="705"/>
      <c r="AK13" s="705"/>
      <c r="AL13" s="705"/>
      <c r="AM13" s="705"/>
      <c r="AN13" s="705"/>
      <c r="AO13" s="705"/>
      <c r="AP13" s="705"/>
      <c r="AQ13" s="705"/>
      <c r="AR13" s="705"/>
      <c r="AS13" s="705"/>
      <c r="AT13" s="705"/>
      <c r="AU13" s="705"/>
      <c r="AV13" s="705"/>
      <c r="AW13" s="705"/>
      <c r="AX13" s="705"/>
      <c r="AY13" s="705"/>
      <c r="AZ13" s="705"/>
      <c r="BA13" s="705"/>
      <c r="BB13" s="705"/>
      <c r="BC13" s="705"/>
      <c r="BD13" s="705"/>
      <c r="BE13" s="705"/>
      <c r="BF13" s="705"/>
      <c r="BG13" s="705"/>
      <c r="BH13" s="705"/>
      <c r="BI13" s="705"/>
      <c r="BJ13" s="705"/>
      <c r="BK13" s="705"/>
      <c r="BL13" s="705"/>
      <c r="BM13" s="705"/>
      <c r="BN13" s="705"/>
      <c r="BO13" s="705"/>
      <c r="BP13" s="705"/>
      <c r="BQ13" s="705"/>
      <c r="BR13" s="705"/>
      <c r="BS13" s="705"/>
      <c r="BT13" s="705"/>
      <c r="BU13" s="705"/>
      <c r="BV13" s="705"/>
      <c r="BW13" s="705"/>
      <c r="BX13" s="705"/>
      <c r="BY13" s="705"/>
      <c r="BZ13" s="705"/>
      <c r="CA13" s="705"/>
      <c r="CB13" s="705"/>
      <c r="CC13" s="705"/>
      <c r="CD13" s="705"/>
      <c r="CE13" s="705"/>
      <c r="CG13" s="701" t="s">
        <v>172</v>
      </c>
      <c r="CH13" s="701"/>
      <c r="CI13" s="701"/>
      <c r="CJ13" s="706">
        <v>1</v>
      </c>
      <c r="CK13" s="701" t="s">
        <v>112</v>
      </c>
    </row>
    <row r="14" spans="49:89" ht="12.75" customHeight="1">
      <c r="AW14" s="208"/>
      <c r="AX14" s="208"/>
      <c r="AY14" s="208"/>
      <c r="AZ14" s="208"/>
      <c r="BA14" s="208"/>
      <c r="BB14" s="208"/>
      <c r="BC14" s="208"/>
      <c r="BD14" s="208"/>
      <c r="BE14" s="208"/>
      <c r="BF14" s="208"/>
      <c r="BG14" s="208"/>
      <c r="BH14" s="208"/>
      <c r="BI14" s="208"/>
      <c r="BJ14" s="208"/>
      <c r="BK14" s="208"/>
      <c r="BL14" s="208"/>
      <c r="BM14" s="208"/>
      <c r="BN14" s="208"/>
      <c r="BO14" s="208"/>
      <c r="BP14" s="208"/>
      <c r="BQ14" s="208"/>
      <c r="BR14" s="208"/>
      <c r="BS14" s="208"/>
      <c r="BT14" s="208"/>
      <c r="BU14" s="208"/>
      <c r="BV14" s="208"/>
      <c r="BW14" s="208"/>
      <c r="BX14" s="208"/>
      <c r="BY14" s="208"/>
      <c r="BZ14" s="208"/>
      <c r="CA14" s="208"/>
      <c r="CB14" s="208"/>
      <c r="CG14" s="701"/>
      <c r="CH14" s="701"/>
      <c r="CI14" s="701"/>
      <c r="CJ14" s="706"/>
      <c r="CK14" s="701"/>
    </row>
    <row r="15" spans="1:130" ht="17.25" customHeight="1">
      <c r="A15" s="702" t="s">
        <v>171</v>
      </c>
      <c r="B15" s="702"/>
      <c r="C15" s="702"/>
      <c r="D15" s="702"/>
      <c r="E15" s="702"/>
      <c r="F15" s="702"/>
      <c r="G15" s="703" t="str">
        <f>'共通事項入力ｼｰﾄ'!D38&amp;"　第"&amp;CJ13&amp;"回設計変更"</f>
        <v>○○○○（１）○○○○○建築工事監理業務　第1回設計変更</v>
      </c>
      <c r="H15" s="703"/>
      <c r="I15" s="703"/>
      <c r="J15" s="703"/>
      <c r="K15" s="703"/>
      <c r="L15" s="703"/>
      <c r="M15" s="703"/>
      <c r="N15" s="703"/>
      <c r="O15" s="703"/>
      <c r="P15" s="703"/>
      <c r="Q15" s="703"/>
      <c r="R15" s="703"/>
      <c r="S15" s="703"/>
      <c r="T15" s="703"/>
      <c r="U15" s="703"/>
      <c r="V15" s="703"/>
      <c r="W15" s="703"/>
      <c r="X15" s="703"/>
      <c r="Y15" s="703"/>
      <c r="Z15" s="703"/>
      <c r="AB15" s="704" t="str">
        <f>"　当初委託期間：令和"&amp;'共通事項入力ｼｰﾄ'!E52&amp;"年"&amp;'共通事項入力ｼｰﾄ'!G52&amp;"月"&amp;'共通事項入力ｼｰﾄ'!I52&amp;"日から"</f>
        <v>　当初委託期間：令和○○年○○月○○日から</v>
      </c>
      <c r="AC15" s="704"/>
      <c r="AD15" s="704"/>
      <c r="AE15" s="704"/>
      <c r="AF15" s="704"/>
      <c r="AG15" s="704"/>
      <c r="AH15" s="704"/>
      <c r="AI15" s="704"/>
      <c r="AJ15" s="704"/>
      <c r="AK15" s="704"/>
      <c r="AL15" s="704"/>
      <c r="AM15" s="704"/>
      <c r="AN15" s="704"/>
      <c r="AO15" s="704"/>
      <c r="AP15" s="704"/>
      <c r="AQ15" s="704"/>
      <c r="AR15" s="704"/>
      <c r="AS15" s="704"/>
      <c r="AT15" s="704"/>
      <c r="AU15" s="704"/>
      <c r="AV15" s="704"/>
      <c r="AW15" s="704"/>
      <c r="AX15" s="704"/>
      <c r="AY15" s="704"/>
      <c r="AZ15" s="704"/>
      <c r="BA15" s="704"/>
      <c r="BB15" s="209"/>
      <c r="BC15" s="209"/>
      <c r="BD15" s="209"/>
      <c r="BE15" s="209"/>
      <c r="BF15" s="209"/>
      <c r="BG15" s="209"/>
      <c r="BH15" s="209"/>
      <c r="BI15" s="209"/>
      <c r="BJ15" s="209"/>
      <c r="BK15" s="209"/>
      <c r="BL15" s="209"/>
      <c r="BM15" s="209"/>
      <c r="BN15" s="209"/>
      <c r="BO15" s="209"/>
      <c r="BP15" s="209"/>
      <c r="BQ15" s="209"/>
      <c r="BR15" s="209"/>
      <c r="BS15" s="209"/>
      <c r="BT15" s="209"/>
      <c r="BU15" s="209"/>
      <c r="BV15" s="209"/>
      <c r="BW15" s="209"/>
      <c r="BX15" s="209"/>
      <c r="BY15" s="209"/>
      <c r="BZ15" s="209"/>
      <c r="CA15" s="209"/>
      <c r="CB15" s="208"/>
      <c r="CC15" s="208"/>
      <c r="CD15" s="208"/>
      <c r="CE15" s="208"/>
      <c r="CF15" s="208"/>
      <c r="CG15" s="208"/>
      <c r="CH15" s="208"/>
      <c r="CI15" s="208"/>
      <c r="CJ15" s="208"/>
      <c r="CK15" s="208"/>
      <c r="CL15" s="208"/>
      <c r="CM15" s="208"/>
      <c r="CN15" s="208"/>
      <c r="CO15" s="208"/>
      <c r="CP15" s="208"/>
      <c r="CQ15" s="208"/>
      <c r="CR15" s="208"/>
      <c r="CS15" s="208"/>
      <c r="CT15" s="208"/>
      <c r="CU15" s="208"/>
      <c r="CV15" s="208"/>
      <c r="CW15" s="208"/>
      <c r="CX15" s="208"/>
      <c r="CY15" s="208"/>
      <c r="CZ15" s="208"/>
      <c r="DA15" s="208"/>
      <c r="DB15" s="208"/>
      <c r="DC15" s="208"/>
      <c r="DD15" s="208"/>
      <c r="DE15" s="208"/>
      <c r="DF15" s="208"/>
      <c r="DG15" s="208"/>
      <c r="DH15" s="208"/>
      <c r="DI15" s="208"/>
      <c r="DJ15" s="208"/>
      <c r="DK15" s="208"/>
      <c r="DL15" s="208"/>
      <c r="DM15" s="208"/>
      <c r="DN15" s="208"/>
      <c r="DO15" s="208"/>
      <c r="DP15" s="208"/>
      <c r="DQ15" s="208"/>
      <c r="DR15" s="208"/>
      <c r="DS15" s="208"/>
      <c r="DT15" s="208"/>
      <c r="DU15" s="208"/>
      <c r="DV15" s="208"/>
      <c r="DW15" s="208"/>
      <c r="DX15" s="208"/>
      <c r="DY15" s="208"/>
      <c r="DZ15" s="208"/>
    </row>
    <row r="16" spans="1:130" ht="17.25" customHeight="1">
      <c r="A16" s="702"/>
      <c r="B16" s="702"/>
      <c r="C16" s="702"/>
      <c r="D16" s="702"/>
      <c r="E16" s="702"/>
      <c r="F16" s="702"/>
      <c r="G16" s="703"/>
      <c r="H16" s="703"/>
      <c r="I16" s="703"/>
      <c r="J16" s="703"/>
      <c r="K16" s="703"/>
      <c r="L16" s="703"/>
      <c r="M16" s="703"/>
      <c r="N16" s="703"/>
      <c r="O16" s="703"/>
      <c r="P16" s="703"/>
      <c r="Q16" s="703"/>
      <c r="R16" s="703"/>
      <c r="S16" s="703"/>
      <c r="T16" s="703"/>
      <c r="U16" s="703"/>
      <c r="V16" s="703"/>
      <c r="W16" s="703"/>
      <c r="X16" s="703"/>
      <c r="Y16" s="703"/>
      <c r="Z16" s="703"/>
      <c r="AB16" s="704" t="str">
        <f>"　　　　　　　　令和"&amp;'共通事項入力ｼｰﾄ'!E53&amp;"年"&amp;'共通事項入力ｼｰﾄ'!G53&amp;"月"&amp;'共通事項入力ｼｰﾄ'!I53&amp;"日まで"</f>
        <v>　　　　　　　　令和○○年○○月○○日まで</v>
      </c>
      <c r="AC16" s="704"/>
      <c r="AD16" s="704"/>
      <c r="AE16" s="704"/>
      <c r="AF16" s="704"/>
      <c r="AG16" s="704"/>
      <c r="AH16" s="704"/>
      <c r="AI16" s="704"/>
      <c r="AJ16" s="704"/>
      <c r="AK16" s="704"/>
      <c r="AL16" s="704"/>
      <c r="AM16" s="704"/>
      <c r="AN16" s="704"/>
      <c r="AO16" s="704"/>
      <c r="AP16" s="704"/>
      <c r="AQ16" s="704"/>
      <c r="AR16" s="704"/>
      <c r="AS16" s="704"/>
      <c r="AT16" s="704"/>
      <c r="AU16" s="704"/>
      <c r="AV16" s="704"/>
      <c r="AW16" s="704"/>
      <c r="AX16" s="704"/>
      <c r="AY16" s="704"/>
      <c r="AZ16" s="704"/>
      <c r="BA16" s="704"/>
      <c r="BB16" s="694" t="s">
        <v>88</v>
      </c>
      <c r="BC16" s="694"/>
      <c r="BD16" s="694"/>
      <c r="BE16" s="694"/>
      <c r="BF16" s="694"/>
      <c r="BG16" s="694"/>
      <c r="BH16" s="690" t="str">
        <f>'共通事項入力ｼｰﾄ'!D57</f>
        <v>○○○県○○○市○○区○○町１－２０－３０○○○○○○○○○ビル</v>
      </c>
      <c r="BI16" s="691"/>
      <c r="BJ16" s="691"/>
      <c r="BK16" s="691"/>
      <c r="BL16" s="691"/>
      <c r="BM16" s="691"/>
      <c r="BN16" s="691"/>
      <c r="BO16" s="691"/>
      <c r="BP16" s="691"/>
      <c r="BQ16" s="691"/>
      <c r="BR16" s="691"/>
      <c r="BS16" s="691"/>
      <c r="BT16" s="691"/>
      <c r="BU16" s="691"/>
      <c r="BV16" s="691"/>
      <c r="BW16" s="691"/>
      <c r="BX16" s="691"/>
      <c r="BY16" s="691"/>
      <c r="BZ16" s="691"/>
      <c r="CA16" s="691"/>
      <c r="CB16" s="691"/>
      <c r="CC16" s="283"/>
      <c r="CD16" s="283"/>
      <c r="CE16" s="283"/>
      <c r="CF16" s="208"/>
      <c r="CG16" s="208"/>
      <c r="CH16" s="208"/>
      <c r="CI16" s="208"/>
      <c r="CJ16" s="208"/>
      <c r="CK16" s="208"/>
      <c r="CL16" s="208"/>
      <c r="CM16" s="208"/>
      <c r="CN16" s="208"/>
      <c r="CO16" s="208"/>
      <c r="CP16" s="208"/>
      <c r="CQ16" s="208"/>
      <c r="CR16" s="208"/>
      <c r="CS16" s="208"/>
      <c r="CT16" s="208"/>
      <c r="CU16" s="208"/>
      <c r="CV16" s="208"/>
      <c r="CW16" s="208"/>
      <c r="CX16" s="208"/>
      <c r="CY16" s="208"/>
      <c r="CZ16" s="208"/>
      <c r="DA16" s="208"/>
      <c r="DB16" s="208"/>
      <c r="DC16" s="208"/>
      <c r="DD16" s="208"/>
      <c r="DE16" s="208"/>
      <c r="DF16" s="208"/>
      <c r="DG16" s="208"/>
      <c r="DH16" s="208"/>
      <c r="DI16" s="208"/>
      <c r="DJ16" s="208"/>
      <c r="DK16" s="208"/>
      <c r="DL16" s="208"/>
      <c r="DM16" s="208"/>
      <c r="DN16" s="208"/>
      <c r="DO16" s="208"/>
      <c r="DP16" s="208"/>
      <c r="DQ16" s="208"/>
      <c r="DR16" s="208"/>
      <c r="DS16" s="208"/>
      <c r="DT16" s="208"/>
      <c r="DU16" s="208"/>
      <c r="DV16" s="208"/>
      <c r="DW16" s="208"/>
      <c r="DX16" s="208"/>
      <c r="DY16" s="208"/>
      <c r="DZ16" s="208"/>
    </row>
    <row r="17" spans="7:129" ht="17.25" customHeight="1">
      <c r="G17" s="703"/>
      <c r="H17" s="703"/>
      <c r="I17" s="703"/>
      <c r="J17" s="703"/>
      <c r="K17" s="703"/>
      <c r="L17" s="703"/>
      <c r="M17" s="703"/>
      <c r="N17" s="703"/>
      <c r="O17" s="703"/>
      <c r="P17" s="703"/>
      <c r="Q17" s="703"/>
      <c r="R17" s="703"/>
      <c r="S17" s="703"/>
      <c r="T17" s="703"/>
      <c r="U17" s="703"/>
      <c r="V17" s="703"/>
      <c r="W17" s="703"/>
      <c r="X17" s="703"/>
      <c r="Y17" s="703"/>
      <c r="Z17" s="703"/>
      <c r="AB17" s="704" t="str">
        <f>"　変更委託期間：令和"&amp;'共通事項入力ｼｰﾄ'!E52&amp;"年"&amp;'共通事項入力ｼｰﾄ'!G52&amp;"月"&amp;'共通事項入力ｼｰﾄ'!I52&amp;"日から"</f>
        <v>　変更委託期間：令和○○年○○月○○日から</v>
      </c>
      <c r="AC17" s="704"/>
      <c r="AD17" s="704"/>
      <c r="AE17" s="704"/>
      <c r="AF17" s="704"/>
      <c r="AG17" s="704"/>
      <c r="AH17" s="704"/>
      <c r="AI17" s="704"/>
      <c r="AJ17" s="704"/>
      <c r="AK17" s="704"/>
      <c r="AL17" s="704"/>
      <c r="AM17" s="704"/>
      <c r="AN17" s="704"/>
      <c r="AO17" s="704"/>
      <c r="AP17" s="704"/>
      <c r="AQ17" s="704"/>
      <c r="AR17" s="704"/>
      <c r="AS17" s="704"/>
      <c r="AT17" s="704"/>
      <c r="AU17" s="704"/>
      <c r="AV17" s="704"/>
      <c r="AW17" s="704"/>
      <c r="AX17" s="704"/>
      <c r="AY17" s="704"/>
      <c r="AZ17" s="704"/>
      <c r="BA17" s="704"/>
      <c r="BH17" s="691"/>
      <c r="BI17" s="691"/>
      <c r="BJ17" s="691"/>
      <c r="BK17" s="691"/>
      <c r="BL17" s="691"/>
      <c r="BM17" s="691"/>
      <c r="BN17" s="691"/>
      <c r="BO17" s="691"/>
      <c r="BP17" s="691"/>
      <c r="BQ17" s="691"/>
      <c r="BR17" s="691"/>
      <c r="BS17" s="691"/>
      <c r="BT17" s="691"/>
      <c r="BU17" s="691"/>
      <c r="BV17" s="691"/>
      <c r="BW17" s="691"/>
      <c r="BX17" s="691"/>
      <c r="BY17" s="691"/>
      <c r="BZ17" s="691"/>
      <c r="CA17" s="691"/>
      <c r="CB17" s="691"/>
      <c r="CC17" s="283"/>
      <c r="CD17" s="283"/>
      <c r="CE17" s="283"/>
      <c r="CF17" s="211"/>
      <c r="CG17" s="211"/>
      <c r="CH17" s="208"/>
      <c r="CI17" s="208"/>
      <c r="CJ17" s="208"/>
      <c r="CK17" s="208"/>
      <c r="CL17" s="208"/>
      <c r="CM17" s="208"/>
      <c r="CN17" s="208"/>
      <c r="CO17" s="208"/>
      <c r="CP17" s="208"/>
      <c r="CQ17" s="208"/>
      <c r="CR17" s="208"/>
      <c r="CS17" s="208"/>
      <c r="CT17" s="208"/>
      <c r="CU17" s="208"/>
      <c r="CV17" s="208"/>
      <c r="CW17" s="208"/>
      <c r="CX17" s="208"/>
      <c r="CY17" s="208"/>
      <c r="CZ17" s="208"/>
      <c r="DA17" s="208"/>
      <c r="DB17" s="208"/>
      <c r="DC17" s="208"/>
      <c r="DD17" s="208"/>
      <c r="DE17" s="208"/>
      <c r="DF17" s="208"/>
      <c r="DG17" s="208"/>
      <c r="DH17" s="208"/>
      <c r="DI17" s="208"/>
      <c r="DJ17" s="208"/>
      <c r="DK17" s="208"/>
      <c r="DL17" s="208"/>
      <c r="DM17" s="208"/>
      <c r="DN17" s="208"/>
      <c r="DO17" s="208"/>
      <c r="DP17" s="208"/>
      <c r="DQ17" s="208"/>
      <c r="DR17" s="208"/>
      <c r="DS17" s="208"/>
      <c r="DT17" s="208"/>
      <c r="DU17" s="208"/>
      <c r="DV17" s="208"/>
      <c r="DW17" s="208"/>
      <c r="DX17" s="208"/>
      <c r="DY17" s="208"/>
    </row>
    <row r="18" spans="7:129" ht="17.25" customHeight="1">
      <c r="G18" s="703"/>
      <c r="H18" s="703"/>
      <c r="I18" s="703"/>
      <c r="J18" s="703"/>
      <c r="K18" s="703"/>
      <c r="L18" s="703"/>
      <c r="M18" s="703"/>
      <c r="N18" s="703"/>
      <c r="O18" s="703"/>
      <c r="P18" s="703"/>
      <c r="Q18" s="703"/>
      <c r="R18" s="703"/>
      <c r="S18" s="703"/>
      <c r="T18" s="703"/>
      <c r="U18" s="703"/>
      <c r="V18" s="703"/>
      <c r="W18" s="703"/>
      <c r="X18" s="703"/>
      <c r="Y18" s="703"/>
      <c r="Z18" s="703"/>
      <c r="AB18" s="704" t="str">
        <f>"　　　　　　　　令和"&amp;'共通事項入力ｼｰﾄ'!E55&amp;"年"&amp;'共通事項入力ｼｰﾄ'!G55&amp;"月"&amp;'共通事項入力ｼｰﾄ'!I55&amp;"日まで"</f>
        <v>　　　　　　　　令和△△年△△月△△日まで</v>
      </c>
      <c r="AC18" s="704"/>
      <c r="AD18" s="704"/>
      <c r="AE18" s="704"/>
      <c r="AF18" s="704"/>
      <c r="AG18" s="704"/>
      <c r="AH18" s="704"/>
      <c r="AI18" s="704"/>
      <c r="AJ18" s="704"/>
      <c r="AK18" s="704"/>
      <c r="AL18" s="704"/>
      <c r="AM18" s="704"/>
      <c r="AN18" s="704"/>
      <c r="AO18" s="704"/>
      <c r="AP18" s="704"/>
      <c r="AQ18" s="704"/>
      <c r="AR18" s="704"/>
      <c r="AS18" s="704"/>
      <c r="AT18" s="704"/>
      <c r="AU18" s="704"/>
      <c r="AV18" s="704"/>
      <c r="AW18" s="704"/>
      <c r="AX18" s="704"/>
      <c r="AY18" s="704"/>
      <c r="AZ18" s="704"/>
      <c r="BA18" s="704"/>
      <c r="BB18" s="694" t="s">
        <v>202</v>
      </c>
      <c r="BC18" s="694"/>
      <c r="BD18" s="694"/>
      <c r="BE18" s="694"/>
      <c r="BF18" s="694"/>
      <c r="BG18" s="694"/>
      <c r="BH18" s="692" t="str">
        <f>'共通事項入力ｼｰﾄ'!D61</f>
        <v>○×建築設備設計事務所　株式会社</v>
      </c>
      <c r="BI18" s="693"/>
      <c r="BJ18" s="693"/>
      <c r="BK18" s="693"/>
      <c r="BL18" s="693"/>
      <c r="BM18" s="693"/>
      <c r="BN18" s="693"/>
      <c r="BO18" s="693"/>
      <c r="BP18" s="693"/>
      <c r="BQ18" s="693"/>
      <c r="BR18" s="693"/>
      <c r="BS18" s="693"/>
      <c r="BT18" s="693"/>
      <c r="BU18" s="693"/>
      <c r="BV18" s="693"/>
      <c r="BW18" s="693"/>
      <c r="BX18" s="693"/>
      <c r="BY18" s="693"/>
      <c r="BZ18" s="693"/>
      <c r="CA18" s="693"/>
      <c r="CB18" s="693"/>
      <c r="CC18" s="284"/>
      <c r="CD18" s="284"/>
      <c r="CE18" s="284"/>
      <c r="CF18" s="211"/>
      <c r="CG18" s="211"/>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row>
    <row r="19" spans="31:129" ht="17.25" customHeight="1">
      <c r="AE19" s="212"/>
      <c r="AF19" s="212"/>
      <c r="AG19" s="212"/>
      <c r="AH19" s="212"/>
      <c r="AI19" s="212"/>
      <c r="AJ19" s="212"/>
      <c r="AK19" s="212"/>
      <c r="AL19" s="212"/>
      <c r="AM19" s="212"/>
      <c r="AN19" s="212"/>
      <c r="AO19" s="212"/>
      <c r="AP19" s="212"/>
      <c r="AQ19" s="212"/>
      <c r="AR19" s="212"/>
      <c r="AS19" s="212"/>
      <c r="AT19" s="212"/>
      <c r="AU19" s="212"/>
      <c r="AV19" s="208"/>
      <c r="AW19" s="208"/>
      <c r="AX19" s="208"/>
      <c r="AY19" s="208"/>
      <c r="AZ19" s="208"/>
      <c r="BA19" s="208"/>
      <c r="BB19" s="694" t="s">
        <v>203</v>
      </c>
      <c r="BC19" s="694"/>
      <c r="BD19" s="694"/>
      <c r="BE19" s="694"/>
      <c r="BF19" s="694"/>
      <c r="BG19" s="694"/>
      <c r="BH19" s="692" t="str">
        <f>('共通事項入力ｼｰﾄ'!D63&amp;"　印")</f>
        <v>代表取締役社長　　防衛　太郎　印</v>
      </c>
      <c r="BI19" s="693"/>
      <c r="BJ19" s="693"/>
      <c r="BK19" s="693"/>
      <c r="BL19" s="693"/>
      <c r="BM19" s="693"/>
      <c r="BN19" s="693"/>
      <c r="BO19" s="693"/>
      <c r="BP19" s="693"/>
      <c r="BQ19" s="693"/>
      <c r="BR19" s="693"/>
      <c r="BS19" s="693"/>
      <c r="BT19" s="693"/>
      <c r="BU19" s="693"/>
      <c r="BV19" s="693"/>
      <c r="BW19" s="693"/>
      <c r="BX19" s="693"/>
      <c r="BY19" s="693"/>
      <c r="BZ19" s="693"/>
      <c r="CA19" s="693"/>
      <c r="CB19" s="693"/>
      <c r="CC19" s="284"/>
      <c r="CD19" s="284"/>
      <c r="CE19" s="284"/>
      <c r="CF19" s="211"/>
      <c r="CG19" s="211"/>
      <c r="CH19" s="209"/>
      <c r="CI19" s="209"/>
      <c r="CJ19" s="209"/>
      <c r="CK19" s="209"/>
      <c r="CL19" s="209"/>
      <c r="CM19" s="209"/>
      <c r="CN19" s="209"/>
      <c r="CO19" s="209"/>
      <c r="CP19" s="209"/>
      <c r="CQ19" s="209"/>
      <c r="CR19" s="209"/>
      <c r="CS19" s="209"/>
      <c r="CT19" s="209"/>
      <c r="CU19" s="209"/>
      <c r="CV19" s="209"/>
      <c r="CW19" s="209"/>
      <c r="CX19" s="209"/>
      <c r="CY19" s="209"/>
      <c r="CZ19" s="209"/>
      <c r="DA19" s="209"/>
      <c r="DB19" s="209"/>
      <c r="DC19" s="209"/>
      <c r="DD19" s="209"/>
      <c r="DE19" s="209"/>
      <c r="DF19" s="209"/>
      <c r="DG19" s="209"/>
      <c r="DH19" s="209"/>
      <c r="DI19" s="209"/>
      <c r="DJ19" s="209"/>
      <c r="DK19" s="209"/>
      <c r="DL19" s="209"/>
      <c r="DM19" s="209"/>
      <c r="DN19" s="209"/>
      <c r="DO19" s="209"/>
      <c r="DP19" s="209"/>
      <c r="DQ19" s="209"/>
      <c r="DR19" s="209"/>
      <c r="DS19" s="209"/>
      <c r="DT19" s="209"/>
      <c r="DU19" s="209"/>
      <c r="DV19" s="209"/>
      <c r="DW19" s="209"/>
      <c r="DX19" s="209"/>
      <c r="DY19" s="209"/>
    </row>
    <row r="20" spans="31:129" ht="17.25" customHeight="1">
      <c r="AE20" s="212"/>
      <c r="AF20" s="212"/>
      <c r="AG20" s="212"/>
      <c r="AH20" s="212"/>
      <c r="AI20" s="212"/>
      <c r="AJ20" s="212"/>
      <c r="AK20" s="212"/>
      <c r="AL20" s="212"/>
      <c r="AM20" s="212"/>
      <c r="AN20" s="212"/>
      <c r="AO20" s="212"/>
      <c r="AP20" s="212"/>
      <c r="AQ20" s="212"/>
      <c r="AR20" s="212"/>
      <c r="AS20" s="212"/>
      <c r="AT20" s="212"/>
      <c r="AU20" s="212"/>
      <c r="AV20" s="208"/>
      <c r="AW20" s="208"/>
      <c r="AX20" s="208"/>
      <c r="AY20" s="208"/>
      <c r="AZ20" s="208"/>
      <c r="BA20" s="208"/>
      <c r="BB20" s="210"/>
      <c r="BC20" s="210"/>
      <c r="BD20" s="210"/>
      <c r="BE20" s="210"/>
      <c r="BF20" s="210"/>
      <c r="BG20" s="210"/>
      <c r="BH20" s="211"/>
      <c r="BI20" s="211"/>
      <c r="BJ20" s="211"/>
      <c r="BK20" s="211"/>
      <c r="BL20" s="211"/>
      <c r="BM20" s="211"/>
      <c r="BN20" s="211"/>
      <c r="BO20" s="211"/>
      <c r="BP20" s="211"/>
      <c r="BQ20" s="211"/>
      <c r="BR20" s="211"/>
      <c r="BS20" s="211"/>
      <c r="BT20" s="211"/>
      <c r="BU20" s="211"/>
      <c r="BV20" s="211"/>
      <c r="BW20" s="211"/>
      <c r="BX20" s="211"/>
      <c r="BY20" s="211"/>
      <c r="BZ20" s="211"/>
      <c r="CA20" s="211"/>
      <c r="CB20" s="211"/>
      <c r="CC20" s="211"/>
      <c r="CD20" s="211"/>
      <c r="CE20" s="211"/>
      <c r="CF20" s="211"/>
      <c r="CG20" s="211"/>
      <c r="CH20" s="209"/>
      <c r="CI20" s="209"/>
      <c r="CJ20" s="209"/>
      <c r="CK20" s="209"/>
      <c r="CL20" s="209"/>
      <c r="CM20" s="209"/>
      <c r="CN20" s="209"/>
      <c r="CO20" s="209"/>
      <c r="CP20" s="209"/>
      <c r="CQ20" s="209"/>
      <c r="CR20" s="209"/>
      <c r="CS20" s="209"/>
      <c r="CT20" s="209"/>
      <c r="CU20" s="209"/>
      <c r="CV20" s="209"/>
      <c r="CW20" s="209"/>
      <c r="CX20" s="209"/>
      <c r="CY20" s="209"/>
      <c r="CZ20" s="209"/>
      <c r="DA20" s="209"/>
      <c r="DB20" s="209"/>
      <c r="DC20" s="209"/>
      <c r="DD20" s="209"/>
      <c r="DE20" s="209"/>
      <c r="DF20" s="209"/>
      <c r="DG20" s="209"/>
      <c r="DH20" s="209"/>
      <c r="DI20" s="209"/>
      <c r="DJ20" s="209"/>
      <c r="DK20" s="209"/>
      <c r="DL20" s="209"/>
      <c r="DM20" s="209"/>
      <c r="DN20" s="209"/>
      <c r="DO20" s="209"/>
      <c r="DP20" s="209"/>
      <c r="DQ20" s="209"/>
      <c r="DR20" s="209"/>
      <c r="DS20" s="209"/>
      <c r="DT20" s="209"/>
      <c r="DU20" s="209"/>
      <c r="DV20" s="209"/>
      <c r="DW20" s="209"/>
      <c r="DX20" s="209"/>
      <c r="DY20" s="209"/>
    </row>
    <row r="21" spans="32:131" ht="12.75" customHeight="1">
      <c r="AF21" s="212"/>
      <c r="AG21" s="212"/>
      <c r="AH21" s="212"/>
      <c r="AI21" s="212"/>
      <c r="AJ21" s="212"/>
      <c r="AK21" s="212"/>
      <c r="AL21" s="212"/>
      <c r="AM21" s="212"/>
      <c r="AN21" s="212"/>
      <c r="AO21" s="212"/>
      <c r="AP21" s="212"/>
      <c r="AQ21" s="212"/>
      <c r="AR21" s="212"/>
      <c r="AS21" s="212"/>
      <c r="AT21" s="212"/>
      <c r="AW21" s="208"/>
      <c r="AX21" s="208"/>
      <c r="AY21" s="208"/>
      <c r="AZ21" s="208"/>
      <c r="BA21" s="208"/>
      <c r="BB21" s="208"/>
      <c r="BC21" s="208"/>
      <c r="BD21" s="208"/>
      <c r="BE21" s="208"/>
      <c r="BF21" s="208"/>
      <c r="BG21" s="208"/>
      <c r="BH21" s="208"/>
      <c r="BI21" s="208"/>
      <c r="BJ21" s="208"/>
      <c r="BK21" s="208"/>
      <c r="BL21" s="43"/>
      <c r="BM21" s="209"/>
      <c r="BN21" s="209"/>
      <c r="BO21" s="209"/>
      <c r="BP21" s="209"/>
      <c r="BQ21" s="209"/>
      <c r="BR21" s="209"/>
      <c r="BS21" s="209"/>
      <c r="BT21" s="209"/>
      <c r="BU21" s="209"/>
      <c r="BV21" s="209"/>
      <c r="BW21" s="209"/>
      <c r="BX21" s="209"/>
      <c r="BY21" s="209"/>
      <c r="BZ21" s="209"/>
      <c r="CA21" s="209"/>
      <c r="CB21" s="209"/>
      <c r="CC21" s="209"/>
      <c r="CD21" s="209"/>
      <c r="CE21" s="209"/>
      <c r="CF21" s="209"/>
      <c r="CG21" s="209"/>
      <c r="CH21" s="209"/>
      <c r="CI21" s="209"/>
      <c r="CJ21" s="209"/>
      <c r="CK21" s="209"/>
      <c r="CL21" s="209"/>
      <c r="CM21" s="209"/>
      <c r="CN21" s="209"/>
      <c r="CO21" s="209"/>
      <c r="CP21" s="209"/>
      <c r="CQ21" s="209"/>
      <c r="CR21" s="209"/>
      <c r="CS21" s="209"/>
      <c r="CT21" s="209"/>
      <c r="CU21" s="209"/>
      <c r="CV21" s="209"/>
      <c r="CW21" s="209"/>
      <c r="CX21" s="209"/>
      <c r="CY21" s="209"/>
      <c r="CZ21" s="209"/>
      <c r="DA21" s="209"/>
      <c r="DB21" s="209"/>
      <c r="DC21" s="209"/>
      <c r="DD21" s="209"/>
      <c r="DE21" s="209"/>
      <c r="DF21" s="209"/>
      <c r="DG21" s="209"/>
      <c r="DH21" s="209"/>
      <c r="DI21" s="209"/>
      <c r="DJ21" s="209"/>
      <c r="DK21" s="209"/>
      <c r="DL21" s="209"/>
      <c r="DM21" s="209"/>
      <c r="DN21" s="209"/>
      <c r="DO21" s="209"/>
      <c r="DP21" s="209"/>
      <c r="DQ21" s="209"/>
      <c r="DR21" s="209"/>
      <c r="DS21" s="209"/>
      <c r="DT21" s="209"/>
      <c r="DU21" s="209"/>
      <c r="DV21" s="209"/>
      <c r="DW21" s="209"/>
      <c r="DX21" s="209"/>
      <c r="DY21" s="209"/>
      <c r="DZ21" s="209"/>
      <c r="EA21" s="209"/>
    </row>
    <row r="22" spans="1:131" ht="12.75" customHeight="1">
      <c r="A22" s="232"/>
      <c r="B22" s="233"/>
      <c r="C22" s="233"/>
      <c r="D22" s="695" t="s">
        <v>600</v>
      </c>
      <c r="E22" s="696"/>
      <c r="F22" s="696"/>
      <c r="G22" s="696"/>
      <c r="H22" s="696"/>
      <c r="I22" s="696"/>
      <c r="J22" s="697"/>
      <c r="K22" s="698" t="s">
        <v>515</v>
      </c>
      <c r="L22" s="699"/>
      <c r="M22" s="699"/>
      <c r="N22" s="699"/>
      <c r="O22" s="700"/>
      <c r="P22" s="698" t="s">
        <v>515</v>
      </c>
      <c r="Q22" s="699"/>
      <c r="R22" s="699"/>
      <c r="S22" s="699"/>
      <c r="T22" s="700"/>
      <c r="U22" s="698" t="s">
        <v>515</v>
      </c>
      <c r="V22" s="699"/>
      <c r="W22" s="699"/>
      <c r="X22" s="699"/>
      <c r="Y22" s="700"/>
      <c r="Z22" s="698" t="s">
        <v>515</v>
      </c>
      <c r="AA22" s="699"/>
      <c r="AB22" s="699"/>
      <c r="AC22" s="699"/>
      <c r="AD22" s="700"/>
      <c r="AE22" s="698" t="s">
        <v>515</v>
      </c>
      <c r="AF22" s="699"/>
      <c r="AG22" s="699"/>
      <c r="AH22" s="699"/>
      <c r="AI22" s="700"/>
      <c r="AJ22" s="698" t="s">
        <v>515</v>
      </c>
      <c r="AK22" s="699"/>
      <c r="AL22" s="699"/>
      <c r="AM22" s="699"/>
      <c r="AN22" s="700"/>
      <c r="AO22" s="698" t="s">
        <v>515</v>
      </c>
      <c r="AP22" s="699"/>
      <c r="AQ22" s="699"/>
      <c r="AR22" s="699"/>
      <c r="AS22" s="700"/>
      <c r="AT22" s="698" t="s">
        <v>515</v>
      </c>
      <c r="AU22" s="699"/>
      <c r="AV22" s="699"/>
      <c r="AW22" s="699"/>
      <c r="AX22" s="700"/>
      <c r="AY22" s="698" t="s">
        <v>515</v>
      </c>
      <c r="AZ22" s="699"/>
      <c r="BA22" s="699"/>
      <c r="BB22" s="699"/>
      <c r="BC22" s="700"/>
      <c r="BD22" s="698" t="s">
        <v>515</v>
      </c>
      <c r="BE22" s="699"/>
      <c r="BF22" s="699"/>
      <c r="BG22" s="699"/>
      <c r="BH22" s="700"/>
      <c r="BI22" s="698" t="s">
        <v>515</v>
      </c>
      <c r="BJ22" s="699"/>
      <c r="BK22" s="699"/>
      <c r="BL22" s="699"/>
      <c r="BM22" s="700"/>
      <c r="BN22" s="698" t="s">
        <v>515</v>
      </c>
      <c r="BO22" s="699"/>
      <c r="BP22" s="699"/>
      <c r="BQ22" s="699"/>
      <c r="BR22" s="700"/>
      <c r="BS22" s="698" t="s">
        <v>255</v>
      </c>
      <c r="BT22" s="699"/>
      <c r="BU22" s="699"/>
      <c r="BV22" s="699"/>
      <c r="BW22" s="699"/>
      <c r="BX22" s="699"/>
      <c r="BY22" s="699"/>
      <c r="BZ22" s="699"/>
      <c r="CA22" s="699"/>
      <c r="CB22" s="700"/>
      <c r="CC22" s="209"/>
      <c r="CD22" s="209"/>
      <c r="CE22" s="209"/>
      <c r="CF22" s="209"/>
      <c r="CG22" s="209"/>
      <c r="CH22" s="209"/>
      <c r="CI22" s="209"/>
      <c r="CJ22" s="209"/>
      <c r="CK22" s="209"/>
      <c r="CL22" s="209"/>
      <c r="CM22" s="209"/>
      <c r="CN22" s="209"/>
      <c r="CO22" s="209"/>
      <c r="CP22" s="209"/>
      <c r="CQ22" s="209"/>
      <c r="CR22" s="209"/>
      <c r="CS22" s="209"/>
      <c r="CT22" s="209"/>
      <c r="CU22" s="209"/>
      <c r="CV22" s="209"/>
      <c r="CW22" s="209"/>
      <c r="CX22" s="209"/>
      <c r="CY22" s="209"/>
      <c r="CZ22" s="209"/>
      <c r="DA22" s="209"/>
      <c r="DB22" s="209"/>
      <c r="DC22" s="209"/>
      <c r="DD22" s="209"/>
      <c r="DE22" s="209"/>
      <c r="DF22" s="209"/>
      <c r="DG22" s="209"/>
      <c r="DH22" s="209"/>
      <c r="DI22" s="209"/>
      <c r="DJ22" s="209"/>
      <c r="DK22" s="209"/>
      <c r="DL22" s="209"/>
      <c r="DM22" s="209"/>
      <c r="DN22" s="209"/>
      <c r="DO22" s="209"/>
      <c r="DP22" s="209"/>
      <c r="DQ22" s="209"/>
      <c r="DR22" s="209"/>
      <c r="DS22" s="209"/>
      <c r="DT22" s="209"/>
      <c r="DU22" s="209"/>
      <c r="DV22" s="209"/>
      <c r="DW22" s="209"/>
      <c r="DX22" s="209"/>
      <c r="DY22" s="209"/>
      <c r="DZ22" s="209"/>
      <c r="EA22" s="209"/>
    </row>
    <row r="23" spans="1:131" ht="12.75" customHeight="1">
      <c r="A23" s="227"/>
      <c r="B23" s="228"/>
      <c r="C23" s="228"/>
      <c r="D23" s="228"/>
      <c r="E23" s="228"/>
      <c r="F23" s="228"/>
      <c r="G23" s="285"/>
      <c r="H23" s="285"/>
      <c r="I23" s="285"/>
      <c r="J23" s="286"/>
      <c r="K23" s="688" t="s">
        <v>316</v>
      </c>
      <c r="L23" s="563"/>
      <c r="M23" s="563"/>
      <c r="N23" s="563"/>
      <c r="O23" s="564"/>
      <c r="P23" s="688" t="s">
        <v>316</v>
      </c>
      <c r="Q23" s="563"/>
      <c r="R23" s="563"/>
      <c r="S23" s="563"/>
      <c r="T23" s="564"/>
      <c r="U23" s="688" t="s">
        <v>316</v>
      </c>
      <c r="V23" s="563"/>
      <c r="W23" s="563"/>
      <c r="X23" s="563"/>
      <c r="Y23" s="564"/>
      <c r="Z23" s="688" t="s">
        <v>316</v>
      </c>
      <c r="AA23" s="563"/>
      <c r="AB23" s="563"/>
      <c r="AC23" s="563"/>
      <c r="AD23" s="564"/>
      <c r="AE23" s="688" t="s">
        <v>316</v>
      </c>
      <c r="AF23" s="563"/>
      <c r="AG23" s="563"/>
      <c r="AH23" s="563"/>
      <c r="AI23" s="564"/>
      <c r="AJ23" s="688" t="s">
        <v>316</v>
      </c>
      <c r="AK23" s="563"/>
      <c r="AL23" s="563"/>
      <c r="AM23" s="563"/>
      <c r="AN23" s="564"/>
      <c r="AO23" s="688" t="s">
        <v>316</v>
      </c>
      <c r="AP23" s="563"/>
      <c r="AQ23" s="563"/>
      <c r="AR23" s="563"/>
      <c r="AS23" s="564"/>
      <c r="AT23" s="688" t="s">
        <v>316</v>
      </c>
      <c r="AU23" s="563"/>
      <c r="AV23" s="563"/>
      <c r="AW23" s="563"/>
      <c r="AX23" s="564"/>
      <c r="AY23" s="688" t="s">
        <v>316</v>
      </c>
      <c r="AZ23" s="563"/>
      <c r="BA23" s="563"/>
      <c r="BB23" s="563"/>
      <c r="BC23" s="564"/>
      <c r="BD23" s="688" t="s">
        <v>316</v>
      </c>
      <c r="BE23" s="563"/>
      <c r="BF23" s="563"/>
      <c r="BG23" s="563"/>
      <c r="BH23" s="564"/>
      <c r="BI23" s="688" t="s">
        <v>316</v>
      </c>
      <c r="BJ23" s="563"/>
      <c r="BK23" s="563"/>
      <c r="BL23" s="563"/>
      <c r="BM23" s="564"/>
      <c r="BN23" s="688" t="s">
        <v>316</v>
      </c>
      <c r="BO23" s="563"/>
      <c r="BP23" s="563"/>
      <c r="BQ23" s="563"/>
      <c r="BR23" s="564"/>
      <c r="BS23" s="688"/>
      <c r="BT23" s="711"/>
      <c r="BU23" s="711"/>
      <c r="BV23" s="711"/>
      <c r="BW23" s="711"/>
      <c r="BX23" s="711"/>
      <c r="BY23" s="711"/>
      <c r="BZ23" s="711"/>
      <c r="CA23" s="711"/>
      <c r="CB23" s="712"/>
      <c r="CC23" s="209"/>
      <c r="CD23" s="209"/>
      <c r="CE23" s="209"/>
      <c r="CF23" s="209"/>
      <c r="CG23" s="209"/>
      <c r="CH23" s="209"/>
      <c r="CI23" s="209"/>
      <c r="CJ23" s="209"/>
      <c r="CK23" s="209"/>
      <c r="CL23" s="209"/>
      <c r="CM23" s="209"/>
      <c r="CN23" s="209"/>
      <c r="CO23" s="209"/>
      <c r="CP23" s="209"/>
      <c r="CQ23" s="209"/>
      <c r="CR23" s="209"/>
      <c r="CS23" s="209"/>
      <c r="CT23" s="209"/>
      <c r="CU23" s="209"/>
      <c r="CV23" s="209"/>
      <c r="CW23" s="209"/>
      <c r="CX23" s="209"/>
      <c r="CY23" s="209"/>
      <c r="CZ23" s="209"/>
      <c r="DA23" s="209"/>
      <c r="DB23" s="209"/>
      <c r="DC23" s="209"/>
      <c r="DD23" s="209"/>
      <c r="DE23" s="209"/>
      <c r="DF23" s="209"/>
      <c r="DG23" s="209"/>
      <c r="DH23" s="209"/>
      <c r="DI23" s="209"/>
      <c r="DJ23" s="209"/>
      <c r="DK23" s="209"/>
      <c r="DL23" s="209"/>
      <c r="DM23" s="209"/>
      <c r="DN23" s="209"/>
      <c r="DO23" s="209"/>
      <c r="DP23" s="209"/>
      <c r="DQ23" s="209"/>
      <c r="DR23" s="209"/>
      <c r="DS23" s="209"/>
      <c r="DT23" s="209"/>
      <c r="DU23" s="209"/>
      <c r="DV23" s="209"/>
      <c r="DW23" s="209"/>
      <c r="DX23" s="209"/>
      <c r="DY23" s="209"/>
      <c r="DZ23" s="209"/>
      <c r="EA23" s="209"/>
    </row>
    <row r="24" spans="1:131" ht="12.75" customHeight="1">
      <c r="A24" s="713" t="s">
        <v>269</v>
      </c>
      <c r="B24" s="714"/>
      <c r="C24" s="714"/>
      <c r="D24" s="714"/>
      <c r="E24" s="234"/>
      <c r="F24" s="234"/>
      <c r="G24" s="234"/>
      <c r="H24" s="234"/>
      <c r="I24" s="234"/>
      <c r="J24" s="235"/>
      <c r="K24" s="709">
        <v>10</v>
      </c>
      <c r="L24" s="710"/>
      <c r="M24" s="234"/>
      <c r="N24" s="707">
        <v>20</v>
      </c>
      <c r="O24" s="708"/>
      <c r="P24" s="709">
        <v>10</v>
      </c>
      <c r="Q24" s="710"/>
      <c r="R24" s="234"/>
      <c r="S24" s="707">
        <v>20</v>
      </c>
      <c r="T24" s="708"/>
      <c r="U24" s="709">
        <v>10</v>
      </c>
      <c r="V24" s="710"/>
      <c r="W24" s="234"/>
      <c r="X24" s="707">
        <v>20</v>
      </c>
      <c r="Y24" s="708"/>
      <c r="Z24" s="709">
        <v>10</v>
      </c>
      <c r="AA24" s="710"/>
      <c r="AB24" s="234"/>
      <c r="AC24" s="707">
        <v>20</v>
      </c>
      <c r="AD24" s="708"/>
      <c r="AE24" s="709">
        <v>10</v>
      </c>
      <c r="AF24" s="710"/>
      <c r="AG24" s="234"/>
      <c r="AH24" s="707">
        <v>20</v>
      </c>
      <c r="AI24" s="708"/>
      <c r="AJ24" s="709">
        <v>10</v>
      </c>
      <c r="AK24" s="710"/>
      <c r="AL24" s="234"/>
      <c r="AM24" s="707">
        <v>20</v>
      </c>
      <c r="AN24" s="708"/>
      <c r="AO24" s="709">
        <v>10</v>
      </c>
      <c r="AP24" s="710"/>
      <c r="AQ24" s="234"/>
      <c r="AR24" s="707">
        <v>20</v>
      </c>
      <c r="AS24" s="708"/>
      <c r="AT24" s="709">
        <v>10</v>
      </c>
      <c r="AU24" s="710"/>
      <c r="AV24" s="234"/>
      <c r="AW24" s="707">
        <v>20</v>
      </c>
      <c r="AX24" s="708"/>
      <c r="AY24" s="709">
        <v>10</v>
      </c>
      <c r="AZ24" s="710"/>
      <c r="BA24" s="234"/>
      <c r="BB24" s="707">
        <v>20</v>
      </c>
      <c r="BC24" s="708"/>
      <c r="BD24" s="709">
        <v>10</v>
      </c>
      <c r="BE24" s="710"/>
      <c r="BF24" s="234"/>
      <c r="BG24" s="707">
        <v>20</v>
      </c>
      <c r="BH24" s="708"/>
      <c r="BI24" s="709">
        <v>10</v>
      </c>
      <c r="BJ24" s="710"/>
      <c r="BK24" s="234"/>
      <c r="BL24" s="707">
        <v>20</v>
      </c>
      <c r="BM24" s="708"/>
      <c r="BN24" s="709">
        <v>10</v>
      </c>
      <c r="BO24" s="710"/>
      <c r="BP24" s="234"/>
      <c r="BQ24" s="707">
        <v>20</v>
      </c>
      <c r="BR24" s="708"/>
      <c r="BS24" s="688"/>
      <c r="BT24" s="711"/>
      <c r="BU24" s="711"/>
      <c r="BV24" s="711"/>
      <c r="BW24" s="711"/>
      <c r="BX24" s="711"/>
      <c r="BY24" s="711"/>
      <c r="BZ24" s="711"/>
      <c r="CA24" s="711"/>
      <c r="CB24" s="712"/>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row>
    <row r="25" spans="1:131" ht="12.75" customHeight="1">
      <c r="A25" s="698"/>
      <c r="B25" s="699"/>
      <c r="C25" s="699"/>
      <c r="D25" s="699"/>
      <c r="E25" s="699"/>
      <c r="F25" s="699"/>
      <c r="G25" s="699"/>
      <c r="H25" s="699"/>
      <c r="I25" s="699"/>
      <c r="J25" s="700"/>
      <c r="K25" s="232"/>
      <c r="L25" s="233"/>
      <c r="M25" s="233"/>
      <c r="N25" s="233"/>
      <c r="O25" s="236"/>
      <c r="P25" s="232"/>
      <c r="Q25" s="233"/>
      <c r="R25" s="233"/>
      <c r="S25" s="233"/>
      <c r="T25" s="236"/>
      <c r="U25" s="232"/>
      <c r="V25" s="233"/>
      <c r="W25" s="233"/>
      <c r="X25" s="233"/>
      <c r="Y25" s="236"/>
      <c r="Z25" s="232"/>
      <c r="AA25" s="233"/>
      <c r="AB25" s="233"/>
      <c r="AC25" s="233"/>
      <c r="AD25" s="236"/>
      <c r="AE25" s="232"/>
      <c r="AF25" s="233"/>
      <c r="AG25" s="233"/>
      <c r="AH25" s="233"/>
      <c r="AI25" s="236"/>
      <c r="AJ25" s="232"/>
      <c r="AK25" s="233"/>
      <c r="AL25" s="233"/>
      <c r="AM25" s="233"/>
      <c r="AN25" s="236"/>
      <c r="AO25" s="232"/>
      <c r="AP25" s="233"/>
      <c r="AQ25" s="233"/>
      <c r="AR25" s="233"/>
      <c r="AS25" s="236"/>
      <c r="AT25" s="232"/>
      <c r="AU25" s="233"/>
      <c r="AV25" s="233"/>
      <c r="AW25" s="233"/>
      <c r="AX25" s="236"/>
      <c r="AY25" s="232"/>
      <c r="AZ25" s="233"/>
      <c r="BA25" s="233"/>
      <c r="BB25" s="233"/>
      <c r="BC25" s="236"/>
      <c r="BD25" s="232"/>
      <c r="BE25" s="233"/>
      <c r="BF25" s="233"/>
      <c r="BG25" s="233"/>
      <c r="BH25" s="236"/>
      <c r="BI25" s="232"/>
      <c r="BJ25" s="233"/>
      <c r="BK25" s="233"/>
      <c r="BL25" s="233"/>
      <c r="BM25" s="236"/>
      <c r="BN25" s="232"/>
      <c r="BO25" s="233"/>
      <c r="BP25" s="233"/>
      <c r="BQ25" s="233"/>
      <c r="BR25" s="236"/>
      <c r="BS25" s="716"/>
      <c r="BT25" s="717"/>
      <c r="BU25" s="717"/>
      <c r="BV25" s="717"/>
      <c r="BW25" s="717"/>
      <c r="BX25" s="717"/>
      <c r="BY25" s="717"/>
      <c r="BZ25" s="717"/>
      <c r="CA25" s="717"/>
      <c r="CB25" s="718"/>
      <c r="CC25" s="213"/>
      <c r="CD25" s="213"/>
      <c r="CE25" s="213"/>
      <c r="CF25" s="213"/>
      <c r="CG25" s="213"/>
      <c r="CH25" s="213"/>
      <c r="CI25" s="213"/>
      <c r="CJ25" s="213"/>
      <c r="CK25" s="213"/>
      <c r="CL25" s="213"/>
      <c r="CM25" s="213"/>
      <c r="CN25" s="213"/>
      <c r="CO25" s="213"/>
      <c r="CP25" s="213"/>
      <c r="CQ25" s="213"/>
      <c r="CR25" s="213"/>
      <c r="CS25" s="213"/>
      <c r="CT25" s="213"/>
      <c r="CU25" s="213"/>
      <c r="CV25" s="213"/>
      <c r="CW25" s="213"/>
      <c r="CX25" s="213"/>
      <c r="CY25" s="213"/>
      <c r="CZ25" s="213"/>
      <c r="DA25" s="213"/>
      <c r="DB25" s="213"/>
      <c r="DC25" s="213"/>
      <c r="DD25" s="213"/>
      <c r="DE25" s="213"/>
      <c r="DF25" s="213"/>
      <c r="DG25" s="213"/>
      <c r="DH25" s="213"/>
      <c r="DI25" s="213"/>
      <c r="DJ25" s="213"/>
      <c r="DK25" s="213"/>
      <c r="DL25" s="213"/>
      <c r="DM25" s="213"/>
      <c r="DN25" s="213"/>
      <c r="DO25" s="213"/>
      <c r="DP25" s="213"/>
      <c r="DQ25" s="213"/>
      <c r="DR25" s="213"/>
      <c r="DS25" s="213"/>
      <c r="DT25" s="213"/>
      <c r="DU25" s="213"/>
      <c r="DV25" s="213"/>
      <c r="DW25" s="213"/>
      <c r="DX25" s="213"/>
      <c r="DY25" s="213"/>
      <c r="DZ25" s="213"/>
      <c r="EA25" s="213"/>
    </row>
    <row r="26" spans="1:131" ht="12.75" customHeight="1">
      <c r="A26" s="688"/>
      <c r="B26" s="711"/>
      <c r="C26" s="711"/>
      <c r="D26" s="711"/>
      <c r="E26" s="711"/>
      <c r="F26" s="711"/>
      <c r="G26" s="711"/>
      <c r="H26" s="711"/>
      <c r="I26" s="711"/>
      <c r="J26" s="712"/>
      <c r="K26" s="227"/>
      <c r="L26" s="228"/>
      <c r="M26" s="228"/>
      <c r="N26" s="228"/>
      <c r="O26" s="229"/>
      <c r="P26" s="227"/>
      <c r="Q26" s="228"/>
      <c r="R26" s="228"/>
      <c r="S26" s="228"/>
      <c r="T26" s="229"/>
      <c r="U26" s="227"/>
      <c r="V26" s="228"/>
      <c r="W26" s="228"/>
      <c r="X26" s="228"/>
      <c r="Y26" s="229"/>
      <c r="Z26" s="227"/>
      <c r="AA26" s="228"/>
      <c r="AB26" s="228"/>
      <c r="AC26" s="228"/>
      <c r="AD26" s="229"/>
      <c r="AE26" s="227"/>
      <c r="AF26" s="228"/>
      <c r="AG26" s="228"/>
      <c r="AH26" s="228"/>
      <c r="AI26" s="229"/>
      <c r="AJ26" s="227"/>
      <c r="AK26" s="228"/>
      <c r="AL26" s="228"/>
      <c r="AM26" s="228"/>
      <c r="AN26" s="229"/>
      <c r="AO26" s="227"/>
      <c r="AP26" s="228"/>
      <c r="AQ26" s="228"/>
      <c r="AR26" s="228"/>
      <c r="AS26" s="229"/>
      <c r="AT26" s="227"/>
      <c r="AU26" s="228"/>
      <c r="AV26" s="228"/>
      <c r="AW26" s="228"/>
      <c r="AX26" s="229"/>
      <c r="AY26" s="227"/>
      <c r="AZ26" s="228"/>
      <c r="BA26" s="228"/>
      <c r="BB26" s="228"/>
      <c r="BC26" s="229"/>
      <c r="BD26" s="227"/>
      <c r="BE26" s="228"/>
      <c r="BF26" s="228"/>
      <c r="BG26" s="228"/>
      <c r="BH26" s="229"/>
      <c r="BI26" s="227"/>
      <c r="BJ26" s="228"/>
      <c r="BK26" s="228"/>
      <c r="BL26" s="228"/>
      <c r="BM26" s="229"/>
      <c r="BN26" s="227"/>
      <c r="BO26" s="228"/>
      <c r="BP26" s="228"/>
      <c r="BQ26" s="228"/>
      <c r="BR26" s="229"/>
      <c r="BS26" s="719"/>
      <c r="BT26" s="720"/>
      <c r="BU26" s="720"/>
      <c r="BV26" s="720"/>
      <c r="BW26" s="720"/>
      <c r="BX26" s="720"/>
      <c r="BY26" s="720"/>
      <c r="BZ26" s="720"/>
      <c r="CA26" s="720"/>
      <c r="CB26" s="721"/>
      <c r="CC26" s="213"/>
      <c r="CD26" s="213"/>
      <c r="CE26" s="213"/>
      <c r="CF26" s="213"/>
      <c r="CG26" s="213"/>
      <c r="CH26" s="213"/>
      <c r="CI26" s="213"/>
      <c r="CJ26" s="213"/>
      <c r="CK26" s="213"/>
      <c r="CL26" s="213"/>
      <c r="CM26" s="213"/>
      <c r="CN26" s="213"/>
      <c r="CO26" s="213"/>
      <c r="CP26" s="213"/>
      <c r="CQ26" s="213"/>
      <c r="CR26" s="213"/>
      <c r="CS26" s="213"/>
      <c r="CT26" s="213"/>
      <c r="CU26" s="213"/>
      <c r="CV26" s="213"/>
      <c r="CW26" s="213"/>
      <c r="CX26" s="213"/>
      <c r="CY26" s="213"/>
      <c r="CZ26" s="213"/>
      <c r="DA26" s="213"/>
      <c r="DB26" s="213"/>
      <c r="DC26" s="213"/>
      <c r="DD26" s="213"/>
      <c r="DE26" s="213"/>
      <c r="DF26" s="213"/>
      <c r="DG26" s="213"/>
      <c r="DH26" s="213"/>
      <c r="DI26" s="213"/>
      <c r="DJ26" s="213"/>
      <c r="DK26" s="213"/>
      <c r="DL26" s="213"/>
      <c r="DM26" s="213"/>
      <c r="DN26" s="213"/>
      <c r="DO26" s="213"/>
      <c r="DP26" s="213"/>
      <c r="DQ26" s="213"/>
      <c r="DR26" s="213"/>
      <c r="DS26" s="213"/>
      <c r="DT26" s="213"/>
      <c r="DU26" s="213"/>
      <c r="DV26" s="213"/>
      <c r="DW26" s="213"/>
      <c r="DX26" s="213"/>
      <c r="DY26" s="213"/>
      <c r="DZ26" s="213"/>
      <c r="EA26" s="213"/>
    </row>
    <row r="27" spans="1:131" ht="12.75" customHeight="1">
      <c r="A27" s="688"/>
      <c r="B27" s="711"/>
      <c r="C27" s="711"/>
      <c r="D27" s="711"/>
      <c r="E27" s="711"/>
      <c r="F27" s="711"/>
      <c r="G27" s="711"/>
      <c r="H27" s="711"/>
      <c r="I27" s="711"/>
      <c r="J27" s="712"/>
      <c r="K27" s="237"/>
      <c r="L27" s="234"/>
      <c r="M27" s="234"/>
      <c r="N27" s="234"/>
      <c r="O27" s="235"/>
      <c r="P27" s="237"/>
      <c r="Q27" s="234"/>
      <c r="R27" s="234"/>
      <c r="S27" s="234"/>
      <c r="T27" s="235"/>
      <c r="U27" s="237"/>
      <c r="V27" s="234"/>
      <c r="W27" s="234"/>
      <c r="X27" s="234"/>
      <c r="Y27" s="235"/>
      <c r="Z27" s="237"/>
      <c r="AA27" s="234"/>
      <c r="AB27" s="234"/>
      <c r="AC27" s="234"/>
      <c r="AD27" s="235"/>
      <c r="AE27" s="237"/>
      <c r="AF27" s="234"/>
      <c r="AG27" s="234"/>
      <c r="AH27" s="234"/>
      <c r="AI27" s="235"/>
      <c r="AJ27" s="237"/>
      <c r="AK27" s="234"/>
      <c r="AL27" s="234"/>
      <c r="AM27" s="234"/>
      <c r="AN27" s="235"/>
      <c r="AO27" s="237"/>
      <c r="AP27" s="234"/>
      <c r="AQ27" s="234"/>
      <c r="AR27" s="234"/>
      <c r="AS27" s="235"/>
      <c r="AT27" s="237"/>
      <c r="AU27" s="234"/>
      <c r="AV27" s="234"/>
      <c r="AW27" s="234"/>
      <c r="AX27" s="235"/>
      <c r="AY27" s="237"/>
      <c r="AZ27" s="234"/>
      <c r="BA27" s="234"/>
      <c r="BB27" s="234"/>
      <c r="BC27" s="235"/>
      <c r="BD27" s="237"/>
      <c r="BE27" s="234"/>
      <c r="BF27" s="234"/>
      <c r="BG27" s="234"/>
      <c r="BH27" s="235"/>
      <c r="BI27" s="237"/>
      <c r="BJ27" s="234"/>
      <c r="BK27" s="234"/>
      <c r="BL27" s="234"/>
      <c r="BM27" s="235"/>
      <c r="BN27" s="237"/>
      <c r="BO27" s="234"/>
      <c r="BP27" s="234"/>
      <c r="BQ27" s="234"/>
      <c r="BR27" s="235"/>
      <c r="BS27" s="722"/>
      <c r="BT27" s="723"/>
      <c r="BU27" s="723"/>
      <c r="BV27" s="723"/>
      <c r="BW27" s="723"/>
      <c r="BX27" s="723"/>
      <c r="BY27" s="723"/>
      <c r="BZ27" s="723"/>
      <c r="CA27" s="723"/>
      <c r="CB27" s="724"/>
      <c r="CC27" s="213"/>
      <c r="CD27" s="213"/>
      <c r="CE27" s="213"/>
      <c r="CF27" s="213"/>
      <c r="CG27" s="213"/>
      <c r="CH27" s="213"/>
      <c r="CI27" s="213"/>
      <c r="CJ27" s="213"/>
      <c r="CK27" s="213"/>
      <c r="CL27" s="213"/>
      <c r="CM27" s="213"/>
      <c r="CN27" s="213"/>
      <c r="CO27" s="213"/>
      <c r="CP27" s="213"/>
      <c r="CQ27" s="213"/>
      <c r="CR27" s="213"/>
      <c r="CS27" s="213"/>
      <c r="CT27" s="213"/>
      <c r="CU27" s="213"/>
      <c r="CV27" s="213"/>
      <c r="CW27" s="213"/>
      <c r="CX27" s="213"/>
      <c r="CY27" s="213"/>
      <c r="CZ27" s="213"/>
      <c r="DA27" s="213"/>
      <c r="DB27" s="213"/>
      <c r="DC27" s="213"/>
      <c r="DD27" s="213"/>
      <c r="DE27" s="213"/>
      <c r="DF27" s="213"/>
      <c r="DG27" s="213"/>
      <c r="DH27" s="213"/>
      <c r="DI27" s="213"/>
      <c r="DJ27" s="213"/>
      <c r="DK27" s="213"/>
      <c r="DL27" s="213"/>
      <c r="DM27" s="213"/>
      <c r="DN27" s="213"/>
      <c r="DO27" s="213"/>
      <c r="DP27" s="213"/>
      <c r="DQ27" s="213"/>
      <c r="DR27" s="213"/>
      <c r="DS27" s="213"/>
      <c r="DT27" s="213"/>
      <c r="DU27" s="213"/>
      <c r="DV27" s="213"/>
      <c r="DW27" s="213"/>
      <c r="DX27" s="213"/>
      <c r="DY27" s="213"/>
      <c r="DZ27" s="213"/>
      <c r="EA27" s="213"/>
    </row>
    <row r="28" spans="1:131" ht="12.75" customHeight="1">
      <c r="A28" s="698"/>
      <c r="B28" s="699"/>
      <c r="C28" s="699"/>
      <c r="D28" s="699"/>
      <c r="E28" s="699"/>
      <c r="F28" s="699"/>
      <c r="G28" s="699"/>
      <c r="H28" s="699"/>
      <c r="I28" s="699"/>
      <c r="J28" s="700"/>
      <c r="K28" s="232"/>
      <c r="L28" s="233"/>
      <c r="M28" s="233"/>
      <c r="N28" s="233"/>
      <c r="O28" s="236"/>
      <c r="P28" s="232"/>
      <c r="Q28" s="233"/>
      <c r="R28" s="233"/>
      <c r="S28" s="233"/>
      <c r="T28" s="236"/>
      <c r="U28" s="232"/>
      <c r="V28" s="233"/>
      <c r="W28" s="233"/>
      <c r="X28" s="233"/>
      <c r="Y28" s="236"/>
      <c r="Z28" s="232"/>
      <c r="AA28" s="233"/>
      <c r="AB28" s="233"/>
      <c r="AC28" s="233"/>
      <c r="AD28" s="236"/>
      <c r="AE28" s="232"/>
      <c r="AF28" s="233"/>
      <c r="AG28" s="233"/>
      <c r="AH28" s="233"/>
      <c r="AI28" s="236"/>
      <c r="AJ28" s="232"/>
      <c r="AK28" s="233"/>
      <c r="AL28" s="233"/>
      <c r="AM28" s="233"/>
      <c r="AN28" s="236"/>
      <c r="AO28" s="232"/>
      <c r="AP28" s="233"/>
      <c r="AQ28" s="233"/>
      <c r="AR28" s="233"/>
      <c r="AS28" s="236"/>
      <c r="AT28" s="232"/>
      <c r="AU28" s="233"/>
      <c r="AV28" s="233"/>
      <c r="AW28" s="233"/>
      <c r="AX28" s="236"/>
      <c r="AY28" s="232"/>
      <c r="AZ28" s="233"/>
      <c r="BA28" s="233"/>
      <c r="BB28" s="233"/>
      <c r="BC28" s="236"/>
      <c r="BD28" s="232"/>
      <c r="BE28" s="233"/>
      <c r="BF28" s="233"/>
      <c r="BG28" s="233"/>
      <c r="BH28" s="236"/>
      <c r="BI28" s="232"/>
      <c r="BJ28" s="233"/>
      <c r="BK28" s="233"/>
      <c r="BL28" s="233"/>
      <c r="BM28" s="236"/>
      <c r="BN28" s="232"/>
      <c r="BO28" s="233"/>
      <c r="BP28" s="233"/>
      <c r="BQ28" s="233"/>
      <c r="BR28" s="236"/>
      <c r="BS28" s="716"/>
      <c r="BT28" s="717"/>
      <c r="BU28" s="717"/>
      <c r="BV28" s="717"/>
      <c r="BW28" s="717"/>
      <c r="BX28" s="717"/>
      <c r="BY28" s="717"/>
      <c r="BZ28" s="717"/>
      <c r="CA28" s="717"/>
      <c r="CB28" s="718"/>
      <c r="CC28" s="214"/>
      <c r="CD28" s="214"/>
      <c r="CE28" s="214"/>
      <c r="CF28" s="214"/>
      <c r="CG28" s="214"/>
      <c r="CH28" s="214"/>
      <c r="CI28" s="214"/>
      <c r="CJ28" s="214"/>
      <c r="CK28" s="214"/>
      <c r="CL28" s="214"/>
      <c r="CM28" s="215"/>
      <c r="CN28" s="215"/>
      <c r="CO28" s="215"/>
      <c r="CP28" s="215"/>
      <c r="CQ28" s="215"/>
      <c r="CR28" s="214"/>
      <c r="CS28" s="214"/>
      <c r="CT28" s="214"/>
      <c r="CU28" s="214"/>
      <c r="CV28" s="215"/>
      <c r="CW28" s="215"/>
      <c r="CX28" s="215"/>
      <c r="CY28" s="215"/>
      <c r="CZ28" s="215"/>
      <c r="DA28" s="216"/>
      <c r="DB28" s="216"/>
      <c r="DC28" s="216"/>
      <c r="DD28" s="216"/>
      <c r="DE28" s="216"/>
      <c r="DF28" s="217"/>
      <c r="DG28" s="217"/>
      <c r="DH28" s="217"/>
      <c r="DI28" s="217"/>
      <c r="DJ28" s="217"/>
      <c r="DK28" s="217"/>
      <c r="DL28" s="217"/>
      <c r="DM28" s="217"/>
      <c r="DN28" s="217"/>
      <c r="DO28" s="218"/>
      <c r="DP28" s="218"/>
      <c r="DQ28" s="218"/>
      <c r="DR28" s="218"/>
      <c r="DS28" s="218"/>
      <c r="DT28" s="217"/>
      <c r="DU28" s="217"/>
      <c r="DV28" s="217"/>
      <c r="DW28" s="217"/>
      <c r="DX28" s="217"/>
      <c r="DY28" s="217"/>
      <c r="DZ28" s="217"/>
      <c r="EA28" s="217"/>
    </row>
    <row r="29" spans="1:131" ht="12.75" customHeight="1">
      <c r="A29" s="688"/>
      <c r="B29" s="711"/>
      <c r="C29" s="711"/>
      <c r="D29" s="711"/>
      <c r="E29" s="711"/>
      <c r="F29" s="711"/>
      <c r="G29" s="711"/>
      <c r="H29" s="711"/>
      <c r="I29" s="711"/>
      <c r="J29" s="712"/>
      <c r="K29" s="227"/>
      <c r="L29" s="228"/>
      <c r="M29" s="228"/>
      <c r="N29" s="228"/>
      <c r="O29" s="229"/>
      <c r="P29" s="227"/>
      <c r="Q29" s="228"/>
      <c r="R29" s="228"/>
      <c r="S29" s="228"/>
      <c r="T29" s="229"/>
      <c r="U29" s="227"/>
      <c r="V29" s="228"/>
      <c r="W29" s="228"/>
      <c r="X29" s="228"/>
      <c r="Y29" s="229"/>
      <c r="Z29" s="227"/>
      <c r="AA29" s="228"/>
      <c r="AB29" s="228"/>
      <c r="AC29" s="228"/>
      <c r="AD29" s="229"/>
      <c r="AE29" s="227"/>
      <c r="AF29" s="228"/>
      <c r="AG29" s="228"/>
      <c r="AH29" s="228"/>
      <c r="AI29" s="229"/>
      <c r="AJ29" s="227"/>
      <c r="AK29" s="228"/>
      <c r="AL29" s="228"/>
      <c r="AM29" s="228"/>
      <c r="AN29" s="229"/>
      <c r="AO29" s="227"/>
      <c r="AP29" s="228"/>
      <c r="AQ29" s="228"/>
      <c r="AR29" s="228"/>
      <c r="AS29" s="229"/>
      <c r="AT29" s="227"/>
      <c r="AU29" s="228"/>
      <c r="AV29" s="228"/>
      <c r="AW29" s="228"/>
      <c r="AX29" s="229"/>
      <c r="AY29" s="227"/>
      <c r="AZ29" s="228"/>
      <c r="BA29" s="228"/>
      <c r="BB29" s="228"/>
      <c r="BC29" s="229"/>
      <c r="BD29" s="227"/>
      <c r="BE29" s="228"/>
      <c r="BF29" s="228"/>
      <c r="BG29" s="228"/>
      <c r="BH29" s="229"/>
      <c r="BI29" s="227"/>
      <c r="BJ29" s="228"/>
      <c r="BK29" s="228"/>
      <c r="BL29" s="228"/>
      <c r="BM29" s="229"/>
      <c r="BN29" s="227"/>
      <c r="BO29" s="228"/>
      <c r="BP29" s="228"/>
      <c r="BQ29" s="228"/>
      <c r="BR29" s="229"/>
      <c r="BS29" s="719"/>
      <c r="BT29" s="720"/>
      <c r="BU29" s="720"/>
      <c r="BV29" s="720"/>
      <c r="BW29" s="720"/>
      <c r="BX29" s="720"/>
      <c r="BY29" s="720"/>
      <c r="BZ29" s="720"/>
      <c r="CA29" s="720"/>
      <c r="CB29" s="721"/>
      <c r="CC29" s="219"/>
      <c r="CD29" s="219"/>
      <c r="CE29" s="219"/>
      <c r="CF29" s="219"/>
      <c r="CG29" s="219"/>
      <c r="CH29" s="219"/>
      <c r="CI29" s="219"/>
      <c r="CJ29" s="219"/>
      <c r="CK29" s="219"/>
      <c r="CL29" s="219"/>
      <c r="CM29" s="219"/>
      <c r="CN29" s="219"/>
      <c r="CO29" s="219"/>
      <c r="CP29" s="219"/>
      <c r="CQ29" s="219"/>
      <c r="CR29" s="219"/>
      <c r="CS29" s="219"/>
      <c r="CT29" s="219"/>
      <c r="CU29" s="219"/>
      <c r="CV29" s="219"/>
      <c r="CW29" s="219"/>
      <c r="CX29" s="219"/>
      <c r="CY29" s="219"/>
      <c r="CZ29" s="219"/>
      <c r="DA29" s="219"/>
      <c r="DB29" s="219"/>
      <c r="DC29" s="219"/>
      <c r="DD29" s="219"/>
      <c r="DE29" s="219"/>
      <c r="DF29" s="219"/>
      <c r="DG29" s="219"/>
      <c r="DH29" s="219"/>
      <c r="DI29" s="219"/>
      <c r="DJ29" s="219"/>
      <c r="DK29" s="219"/>
      <c r="DL29" s="219"/>
      <c r="DM29" s="219"/>
      <c r="DN29" s="219"/>
      <c r="DO29" s="219"/>
      <c r="DP29" s="219"/>
      <c r="DQ29" s="219"/>
      <c r="DR29" s="219"/>
      <c r="DS29" s="219"/>
      <c r="DT29" s="219"/>
      <c r="DU29" s="219"/>
      <c r="DV29" s="217"/>
      <c r="DW29" s="217"/>
      <c r="DX29" s="217"/>
      <c r="DY29" s="217"/>
      <c r="DZ29" s="217"/>
      <c r="EA29" s="217"/>
    </row>
    <row r="30" spans="1:131" ht="12.75" customHeight="1">
      <c r="A30" s="688"/>
      <c r="B30" s="711"/>
      <c r="C30" s="711"/>
      <c r="D30" s="711"/>
      <c r="E30" s="711"/>
      <c r="F30" s="711"/>
      <c r="G30" s="711"/>
      <c r="H30" s="711"/>
      <c r="I30" s="711"/>
      <c r="J30" s="712"/>
      <c r="K30" s="237"/>
      <c r="L30" s="234"/>
      <c r="M30" s="234"/>
      <c r="N30" s="234"/>
      <c r="O30" s="235"/>
      <c r="P30" s="237"/>
      <c r="Q30" s="234"/>
      <c r="R30" s="234"/>
      <c r="S30" s="234"/>
      <c r="T30" s="235"/>
      <c r="U30" s="237"/>
      <c r="V30" s="234"/>
      <c r="W30" s="234"/>
      <c r="X30" s="234"/>
      <c r="Y30" s="235"/>
      <c r="Z30" s="237"/>
      <c r="AA30" s="234"/>
      <c r="AB30" s="234"/>
      <c r="AC30" s="234"/>
      <c r="AD30" s="235"/>
      <c r="AE30" s="237"/>
      <c r="AF30" s="234"/>
      <c r="AG30" s="234"/>
      <c r="AH30" s="234"/>
      <c r="AI30" s="235"/>
      <c r="AJ30" s="237"/>
      <c r="AK30" s="234"/>
      <c r="AL30" s="234"/>
      <c r="AM30" s="234"/>
      <c r="AN30" s="235"/>
      <c r="AO30" s="237"/>
      <c r="AP30" s="234"/>
      <c r="AQ30" s="234"/>
      <c r="AR30" s="234"/>
      <c r="AS30" s="235"/>
      <c r="AT30" s="237"/>
      <c r="AU30" s="234"/>
      <c r="AV30" s="234"/>
      <c r="AW30" s="234"/>
      <c r="AX30" s="235"/>
      <c r="AY30" s="237"/>
      <c r="AZ30" s="234"/>
      <c r="BA30" s="234"/>
      <c r="BB30" s="234"/>
      <c r="BC30" s="235"/>
      <c r="BD30" s="237"/>
      <c r="BE30" s="234"/>
      <c r="BF30" s="234"/>
      <c r="BG30" s="234"/>
      <c r="BH30" s="235"/>
      <c r="BI30" s="237"/>
      <c r="BJ30" s="234"/>
      <c r="BK30" s="234"/>
      <c r="BL30" s="234"/>
      <c r="BM30" s="235"/>
      <c r="BN30" s="237"/>
      <c r="BO30" s="234"/>
      <c r="BP30" s="234"/>
      <c r="BQ30" s="234"/>
      <c r="BR30" s="235"/>
      <c r="BS30" s="722"/>
      <c r="BT30" s="723"/>
      <c r="BU30" s="723"/>
      <c r="BV30" s="723"/>
      <c r="BW30" s="723"/>
      <c r="BX30" s="723"/>
      <c r="BY30" s="723"/>
      <c r="BZ30" s="723"/>
      <c r="CA30" s="723"/>
      <c r="CB30" s="724"/>
      <c r="CC30" s="219"/>
      <c r="CD30" s="219"/>
      <c r="CE30" s="219"/>
      <c r="CF30" s="219"/>
      <c r="CG30" s="219"/>
      <c r="CH30" s="219"/>
      <c r="CI30" s="219"/>
      <c r="CJ30" s="219"/>
      <c r="CK30" s="219"/>
      <c r="CL30" s="219"/>
      <c r="CM30" s="219"/>
      <c r="CN30" s="219"/>
      <c r="CO30" s="219"/>
      <c r="CP30" s="219"/>
      <c r="CQ30" s="219"/>
      <c r="CR30" s="219"/>
      <c r="CS30" s="219"/>
      <c r="CT30" s="219"/>
      <c r="CU30" s="219"/>
      <c r="CV30" s="219"/>
      <c r="CW30" s="219"/>
      <c r="CX30" s="219"/>
      <c r="CY30" s="219"/>
      <c r="CZ30" s="219"/>
      <c r="DA30" s="219"/>
      <c r="DB30" s="219"/>
      <c r="DC30" s="219"/>
      <c r="DD30" s="219"/>
      <c r="DE30" s="219"/>
      <c r="DF30" s="219"/>
      <c r="DG30" s="219"/>
      <c r="DH30" s="219"/>
      <c r="DI30" s="219"/>
      <c r="DJ30" s="219"/>
      <c r="DK30" s="219"/>
      <c r="DL30" s="219"/>
      <c r="DM30" s="219"/>
      <c r="DN30" s="219"/>
      <c r="DO30" s="219"/>
      <c r="DP30" s="219"/>
      <c r="DQ30" s="219"/>
      <c r="DR30" s="219"/>
      <c r="DS30" s="219"/>
      <c r="DT30" s="219"/>
      <c r="DU30" s="219"/>
      <c r="DV30" s="220"/>
      <c r="DW30" s="220"/>
      <c r="DX30" s="220"/>
      <c r="DY30" s="220"/>
      <c r="DZ30" s="220"/>
      <c r="EA30" s="220"/>
    </row>
    <row r="31" spans="1:131" ht="12.75" customHeight="1">
      <c r="A31" s="698"/>
      <c r="B31" s="699"/>
      <c r="C31" s="699"/>
      <c r="D31" s="699"/>
      <c r="E31" s="699"/>
      <c r="F31" s="699"/>
      <c r="G31" s="699"/>
      <c r="H31" s="699"/>
      <c r="I31" s="699"/>
      <c r="J31" s="700"/>
      <c r="K31" s="232"/>
      <c r="L31" s="233"/>
      <c r="M31" s="233"/>
      <c r="N31" s="233"/>
      <c r="O31" s="236"/>
      <c r="P31" s="232"/>
      <c r="Q31" s="233"/>
      <c r="R31" s="233"/>
      <c r="S31" s="233"/>
      <c r="T31" s="236"/>
      <c r="U31" s="232"/>
      <c r="V31" s="233"/>
      <c r="W31" s="233"/>
      <c r="X31" s="233"/>
      <c r="Y31" s="236"/>
      <c r="Z31" s="232"/>
      <c r="AA31" s="233"/>
      <c r="AB31" s="233"/>
      <c r="AC31" s="233"/>
      <c r="AD31" s="236"/>
      <c r="AE31" s="232"/>
      <c r="AF31" s="233"/>
      <c r="AG31" s="233"/>
      <c r="AH31" s="233"/>
      <c r="AI31" s="236"/>
      <c r="AJ31" s="232"/>
      <c r="AK31" s="233"/>
      <c r="AL31" s="233"/>
      <c r="AM31" s="233"/>
      <c r="AN31" s="236"/>
      <c r="AO31" s="232"/>
      <c r="AP31" s="233"/>
      <c r="AQ31" s="233"/>
      <c r="AR31" s="233"/>
      <c r="AS31" s="236"/>
      <c r="AT31" s="232"/>
      <c r="AU31" s="233"/>
      <c r="AV31" s="233"/>
      <c r="AW31" s="233"/>
      <c r="AX31" s="236"/>
      <c r="AY31" s="232"/>
      <c r="AZ31" s="233"/>
      <c r="BA31" s="233"/>
      <c r="BB31" s="233"/>
      <c r="BC31" s="236"/>
      <c r="BD31" s="232"/>
      <c r="BE31" s="233"/>
      <c r="BF31" s="233"/>
      <c r="BG31" s="233"/>
      <c r="BH31" s="236"/>
      <c r="BI31" s="232"/>
      <c r="BJ31" s="233"/>
      <c r="BK31" s="233"/>
      <c r="BL31" s="233"/>
      <c r="BM31" s="236"/>
      <c r="BN31" s="232"/>
      <c r="BO31" s="233"/>
      <c r="BP31" s="233"/>
      <c r="BQ31" s="233"/>
      <c r="BR31" s="236"/>
      <c r="BS31" s="716"/>
      <c r="BT31" s="717"/>
      <c r="BU31" s="717"/>
      <c r="BV31" s="717"/>
      <c r="BW31" s="717"/>
      <c r="BX31" s="717"/>
      <c r="BY31" s="717"/>
      <c r="BZ31" s="717"/>
      <c r="CA31" s="717"/>
      <c r="CB31" s="718"/>
      <c r="CC31" s="219"/>
      <c r="CD31" s="219"/>
      <c r="CE31" s="219"/>
      <c r="CF31" s="219"/>
      <c r="CG31" s="219"/>
      <c r="CH31" s="219"/>
      <c r="CI31" s="219"/>
      <c r="CJ31" s="219"/>
      <c r="CK31" s="219"/>
      <c r="CL31" s="219"/>
      <c r="CM31" s="219"/>
      <c r="CN31" s="219"/>
      <c r="CO31" s="219"/>
      <c r="CP31" s="219"/>
      <c r="CQ31" s="219"/>
      <c r="CR31" s="219"/>
      <c r="CS31" s="219"/>
      <c r="CT31" s="219"/>
      <c r="CU31" s="219"/>
      <c r="CV31" s="219"/>
      <c r="CW31" s="219"/>
      <c r="CX31" s="219"/>
      <c r="CY31" s="219"/>
      <c r="CZ31" s="219"/>
      <c r="DA31" s="219"/>
      <c r="DB31" s="219"/>
      <c r="DC31" s="219"/>
      <c r="DD31" s="219"/>
      <c r="DE31" s="219"/>
      <c r="DF31" s="219"/>
      <c r="DG31" s="219"/>
      <c r="DH31" s="219"/>
      <c r="DI31" s="219"/>
      <c r="DJ31" s="219"/>
      <c r="DK31" s="219"/>
      <c r="DL31" s="219"/>
      <c r="DM31" s="219"/>
      <c r="DN31" s="219"/>
      <c r="DO31" s="219"/>
      <c r="DP31" s="219"/>
      <c r="DQ31" s="219"/>
      <c r="DR31" s="219"/>
      <c r="DS31" s="219"/>
      <c r="DT31" s="219"/>
      <c r="DU31" s="219"/>
      <c r="DV31" s="220"/>
      <c r="DW31" s="220"/>
      <c r="DX31" s="220"/>
      <c r="DY31" s="220"/>
      <c r="DZ31" s="220"/>
      <c r="EA31" s="220"/>
    </row>
    <row r="32" spans="1:131" ht="12.75" customHeight="1">
      <c r="A32" s="688"/>
      <c r="B32" s="711"/>
      <c r="C32" s="711"/>
      <c r="D32" s="711"/>
      <c r="E32" s="711"/>
      <c r="F32" s="711"/>
      <c r="G32" s="711"/>
      <c r="H32" s="711"/>
      <c r="I32" s="711"/>
      <c r="J32" s="712"/>
      <c r="K32" s="227"/>
      <c r="L32" s="228"/>
      <c r="M32" s="228"/>
      <c r="N32" s="228"/>
      <c r="O32" s="229"/>
      <c r="P32" s="227"/>
      <c r="Q32" s="228"/>
      <c r="R32" s="228"/>
      <c r="S32" s="228"/>
      <c r="T32" s="229"/>
      <c r="U32" s="227"/>
      <c r="V32" s="228"/>
      <c r="W32" s="228"/>
      <c r="X32" s="228"/>
      <c r="Y32" s="229"/>
      <c r="Z32" s="227"/>
      <c r="AA32" s="228"/>
      <c r="AB32" s="228"/>
      <c r="AC32" s="228"/>
      <c r="AD32" s="229"/>
      <c r="AE32" s="227"/>
      <c r="AF32" s="228"/>
      <c r="AG32" s="228"/>
      <c r="AH32" s="228"/>
      <c r="AI32" s="229"/>
      <c r="AJ32" s="227"/>
      <c r="AK32" s="228"/>
      <c r="AL32" s="228"/>
      <c r="AM32" s="228"/>
      <c r="AN32" s="229"/>
      <c r="AO32" s="227"/>
      <c r="AP32" s="228"/>
      <c r="AQ32" s="228"/>
      <c r="AR32" s="228"/>
      <c r="AS32" s="229"/>
      <c r="AT32" s="227"/>
      <c r="AU32" s="228"/>
      <c r="AV32" s="228"/>
      <c r="AW32" s="228"/>
      <c r="AX32" s="229"/>
      <c r="AY32" s="227"/>
      <c r="AZ32" s="228"/>
      <c r="BA32" s="228"/>
      <c r="BB32" s="228"/>
      <c r="BC32" s="229"/>
      <c r="BD32" s="227"/>
      <c r="BE32" s="228"/>
      <c r="BF32" s="228"/>
      <c r="BG32" s="228"/>
      <c r="BH32" s="229"/>
      <c r="BI32" s="227"/>
      <c r="BJ32" s="228"/>
      <c r="BK32" s="228"/>
      <c r="BL32" s="228"/>
      <c r="BM32" s="229"/>
      <c r="BN32" s="227"/>
      <c r="BO32" s="228"/>
      <c r="BP32" s="228"/>
      <c r="BQ32" s="228"/>
      <c r="BR32" s="229"/>
      <c r="BS32" s="719"/>
      <c r="BT32" s="720"/>
      <c r="BU32" s="720"/>
      <c r="BV32" s="720"/>
      <c r="BW32" s="720"/>
      <c r="BX32" s="720"/>
      <c r="BY32" s="720"/>
      <c r="BZ32" s="720"/>
      <c r="CA32" s="720"/>
      <c r="CB32" s="721"/>
      <c r="CC32" s="214"/>
      <c r="CD32" s="214"/>
      <c r="CE32" s="214"/>
      <c r="CF32" s="214"/>
      <c r="CG32" s="214"/>
      <c r="CH32" s="214"/>
      <c r="CI32" s="214"/>
      <c r="CJ32" s="214"/>
      <c r="CK32" s="214"/>
      <c r="CL32" s="214"/>
      <c r="CM32" s="215"/>
      <c r="CN32" s="215"/>
      <c r="CO32" s="215"/>
      <c r="CP32" s="215"/>
      <c r="CQ32" s="215"/>
      <c r="CR32" s="214"/>
      <c r="CS32" s="214"/>
      <c r="CT32" s="214"/>
      <c r="CU32" s="214"/>
      <c r="CV32" s="215"/>
      <c r="CW32" s="215"/>
      <c r="CX32" s="215"/>
      <c r="CY32" s="215"/>
      <c r="CZ32" s="215"/>
      <c r="DA32" s="216"/>
      <c r="DB32" s="216"/>
      <c r="DC32" s="216"/>
      <c r="DD32" s="216"/>
      <c r="DE32" s="216"/>
      <c r="DF32" s="217"/>
      <c r="DG32" s="220"/>
      <c r="DH32" s="220"/>
      <c r="DI32" s="220"/>
      <c r="DJ32" s="220"/>
      <c r="DK32" s="220"/>
      <c r="DL32" s="220"/>
      <c r="DM32" s="220"/>
      <c r="DN32" s="220"/>
      <c r="DO32" s="220"/>
      <c r="DP32" s="220"/>
      <c r="DQ32" s="220"/>
      <c r="DR32" s="220"/>
      <c r="DS32" s="220"/>
      <c r="DT32" s="220"/>
      <c r="DU32" s="220"/>
      <c r="DV32" s="220"/>
      <c r="DW32" s="220"/>
      <c r="DX32" s="220"/>
      <c r="DY32" s="220"/>
      <c r="DZ32" s="220"/>
      <c r="EA32" s="220"/>
    </row>
    <row r="33" spans="1:131" ht="12.75" customHeight="1">
      <c r="A33" s="688"/>
      <c r="B33" s="711"/>
      <c r="C33" s="711"/>
      <c r="D33" s="711"/>
      <c r="E33" s="711"/>
      <c r="F33" s="711"/>
      <c r="G33" s="711"/>
      <c r="H33" s="711"/>
      <c r="I33" s="711"/>
      <c r="J33" s="712"/>
      <c r="K33" s="237"/>
      <c r="L33" s="234"/>
      <c r="M33" s="234"/>
      <c r="N33" s="234"/>
      <c r="O33" s="235"/>
      <c r="P33" s="237"/>
      <c r="Q33" s="234"/>
      <c r="R33" s="234"/>
      <c r="S33" s="234"/>
      <c r="T33" s="235"/>
      <c r="U33" s="237"/>
      <c r="V33" s="234"/>
      <c r="W33" s="234"/>
      <c r="X33" s="234"/>
      <c r="Y33" s="235"/>
      <c r="Z33" s="237"/>
      <c r="AA33" s="234"/>
      <c r="AB33" s="234"/>
      <c r="AC33" s="234"/>
      <c r="AD33" s="235"/>
      <c r="AE33" s="237"/>
      <c r="AF33" s="234"/>
      <c r="AG33" s="234"/>
      <c r="AH33" s="234"/>
      <c r="AI33" s="235"/>
      <c r="AJ33" s="237"/>
      <c r="AK33" s="234"/>
      <c r="AL33" s="234"/>
      <c r="AM33" s="234"/>
      <c r="AN33" s="235"/>
      <c r="AO33" s="237"/>
      <c r="AP33" s="234"/>
      <c r="AQ33" s="234"/>
      <c r="AR33" s="234"/>
      <c r="AS33" s="235"/>
      <c r="AT33" s="237"/>
      <c r="AU33" s="234"/>
      <c r="AV33" s="234"/>
      <c r="AW33" s="234"/>
      <c r="AX33" s="235"/>
      <c r="AY33" s="237"/>
      <c r="AZ33" s="234"/>
      <c r="BA33" s="234"/>
      <c r="BB33" s="234"/>
      <c r="BC33" s="235"/>
      <c r="BD33" s="237"/>
      <c r="BE33" s="234"/>
      <c r="BF33" s="234"/>
      <c r="BG33" s="234"/>
      <c r="BH33" s="235"/>
      <c r="BI33" s="237"/>
      <c r="BJ33" s="234"/>
      <c r="BK33" s="234"/>
      <c r="BL33" s="234"/>
      <c r="BM33" s="235"/>
      <c r="BN33" s="237"/>
      <c r="BO33" s="234"/>
      <c r="BP33" s="234"/>
      <c r="BQ33" s="234"/>
      <c r="BR33" s="235"/>
      <c r="BS33" s="722"/>
      <c r="BT33" s="723"/>
      <c r="BU33" s="723"/>
      <c r="BV33" s="723"/>
      <c r="BW33" s="723"/>
      <c r="BX33" s="723"/>
      <c r="BY33" s="723"/>
      <c r="BZ33" s="723"/>
      <c r="CA33" s="723"/>
      <c r="CB33" s="724"/>
      <c r="CC33" s="221"/>
      <c r="CD33" s="221"/>
      <c r="CE33" s="221"/>
      <c r="CF33" s="221"/>
      <c r="CG33" s="221"/>
      <c r="CH33" s="221"/>
      <c r="CI33" s="221"/>
      <c r="CJ33" s="221"/>
      <c r="CK33" s="221"/>
      <c r="CL33" s="221"/>
      <c r="CM33" s="221"/>
      <c r="CN33" s="221"/>
      <c r="CO33" s="221"/>
      <c r="CP33" s="221"/>
      <c r="CQ33" s="221"/>
      <c r="CR33" s="221"/>
      <c r="CS33" s="221"/>
      <c r="CT33" s="221"/>
      <c r="CU33" s="221"/>
      <c r="CV33" s="221"/>
      <c r="CW33" s="221"/>
      <c r="CX33" s="221"/>
      <c r="CY33" s="221"/>
      <c r="CZ33" s="221"/>
      <c r="DA33" s="221"/>
      <c r="DB33" s="221"/>
      <c r="DC33" s="221"/>
      <c r="DD33" s="221"/>
      <c r="DE33" s="221"/>
      <c r="DF33" s="217"/>
      <c r="DG33" s="220"/>
      <c r="DH33" s="220"/>
      <c r="DI33" s="220"/>
      <c r="DJ33" s="220"/>
      <c r="DK33" s="220"/>
      <c r="DL33" s="220"/>
      <c r="DM33" s="220"/>
      <c r="DN33" s="220"/>
      <c r="DO33" s="220"/>
      <c r="DP33" s="220"/>
      <c r="DQ33" s="220"/>
      <c r="DR33" s="220"/>
      <c r="DS33" s="220"/>
      <c r="DT33" s="220"/>
      <c r="DU33" s="220"/>
      <c r="DV33" s="220"/>
      <c r="DW33" s="220"/>
      <c r="DX33" s="220"/>
      <c r="DY33" s="220"/>
      <c r="DZ33" s="220"/>
      <c r="EA33" s="220"/>
    </row>
    <row r="34" spans="1:131" ht="12.75" customHeight="1">
      <c r="A34" s="698"/>
      <c r="B34" s="699"/>
      <c r="C34" s="699"/>
      <c r="D34" s="699"/>
      <c r="E34" s="699"/>
      <c r="F34" s="699"/>
      <c r="G34" s="699"/>
      <c r="H34" s="699"/>
      <c r="I34" s="699"/>
      <c r="J34" s="700"/>
      <c r="K34" s="232"/>
      <c r="L34" s="233"/>
      <c r="M34" s="233"/>
      <c r="N34" s="233"/>
      <c r="O34" s="236"/>
      <c r="P34" s="232"/>
      <c r="Q34" s="233"/>
      <c r="R34" s="233"/>
      <c r="S34" s="233"/>
      <c r="T34" s="236"/>
      <c r="U34" s="232"/>
      <c r="V34" s="233"/>
      <c r="W34" s="233"/>
      <c r="X34" s="233"/>
      <c r="Y34" s="236"/>
      <c r="Z34" s="232"/>
      <c r="AA34" s="233"/>
      <c r="AB34" s="233"/>
      <c r="AC34" s="233"/>
      <c r="AD34" s="236"/>
      <c r="AE34" s="232"/>
      <c r="AF34" s="233"/>
      <c r="AG34" s="233"/>
      <c r="AH34" s="233"/>
      <c r="AI34" s="236"/>
      <c r="AJ34" s="232"/>
      <c r="AK34" s="233"/>
      <c r="AL34" s="233"/>
      <c r="AM34" s="233"/>
      <c r="AN34" s="236"/>
      <c r="AO34" s="232"/>
      <c r="AP34" s="233"/>
      <c r="AQ34" s="233"/>
      <c r="AR34" s="233"/>
      <c r="AS34" s="236"/>
      <c r="AT34" s="232"/>
      <c r="AU34" s="233"/>
      <c r="AV34" s="233"/>
      <c r="AW34" s="233"/>
      <c r="AX34" s="236"/>
      <c r="AY34" s="232"/>
      <c r="AZ34" s="233"/>
      <c r="BA34" s="233"/>
      <c r="BB34" s="233"/>
      <c r="BC34" s="236"/>
      <c r="BD34" s="232"/>
      <c r="BE34" s="233"/>
      <c r="BF34" s="233"/>
      <c r="BG34" s="233"/>
      <c r="BH34" s="236"/>
      <c r="BI34" s="232"/>
      <c r="BJ34" s="233"/>
      <c r="BK34" s="233"/>
      <c r="BL34" s="233"/>
      <c r="BM34" s="236"/>
      <c r="BN34" s="232"/>
      <c r="BO34" s="233"/>
      <c r="BP34" s="233"/>
      <c r="BQ34" s="233"/>
      <c r="BR34" s="236"/>
      <c r="BS34" s="716"/>
      <c r="BT34" s="717"/>
      <c r="BU34" s="717"/>
      <c r="BV34" s="717"/>
      <c r="BW34" s="717"/>
      <c r="BX34" s="717"/>
      <c r="BY34" s="717"/>
      <c r="BZ34" s="717"/>
      <c r="CA34" s="717"/>
      <c r="CB34" s="718"/>
      <c r="CC34" s="221"/>
      <c r="CD34" s="221"/>
      <c r="CE34" s="221"/>
      <c r="CF34" s="221"/>
      <c r="CG34" s="221"/>
      <c r="CH34" s="221"/>
      <c r="CI34" s="221"/>
      <c r="CJ34" s="221"/>
      <c r="CK34" s="221"/>
      <c r="CL34" s="221"/>
      <c r="CM34" s="221"/>
      <c r="CN34" s="221"/>
      <c r="CO34" s="221"/>
      <c r="CP34" s="221"/>
      <c r="CQ34" s="221"/>
      <c r="CR34" s="221"/>
      <c r="CS34" s="221"/>
      <c r="CT34" s="221"/>
      <c r="CU34" s="221"/>
      <c r="CV34" s="221"/>
      <c r="CW34" s="221"/>
      <c r="CX34" s="221"/>
      <c r="CY34" s="221"/>
      <c r="CZ34" s="221"/>
      <c r="DA34" s="221"/>
      <c r="DB34" s="221"/>
      <c r="DC34" s="221"/>
      <c r="DD34" s="221"/>
      <c r="DE34" s="221"/>
      <c r="DF34" s="217"/>
      <c r="DG34" s="220"/>
      <c r="DH34" s="220"/>
      <c r="DI34" s="220"/>
      <c r="DJ34" s="220"/>
      <c r="DK34" s="220"/>
      <c r="DL34" s="220"/>
      <c r="DM34" s="220"/>
      <c r="DN34" s="220"/>
      <c r="DO34" s="220"/>
      <c r="DP34" s="220"/>
      <c r="DQ34" s="220"/>
      <c r="DR34" s="220"/>
      <c r="DS34" s="220"/>
      <c r="DT34" s="220"/>
      <c r="DU34" s="220"/>
      <c r="DV34" s="217"/>
      <c r="DW34" s="217"/>
      <c r="DX34" s="217"/>
      <c r="DY34" s="217"/>
      <c r="DZ34" s="217"/>
      <c r="EA34" s="217"/>
    </row>
    <row r="35" spans="1:131" ht="12.75" customHeight="1">
      <c r="A35" s="688"/>
      <c r="B35" s="711"/>
      <c r="C35" s="711"/>
      <c r="D35" s="711"/>
      <c r="E35" s="711"/>
      <c r="F35" s="711"/>
      <c r="G35" s="711"/>
      <c r="H35" s="711"/>
      <c r="I35" s="711"/>
      <c r="J35" s="712"/>
      <c r="K35" s="227"/>
      <c r="L35" s="228"/>
      <c r="M35" s="228"/>
      <c r="N35" s="228"/>
      <c r="O35" s="229"/>
      <c r="P35" s="227"/>
      <c r="Q35" s="228"/>
      <c r="R35" s="228"/>
      <c r="S35" s="228"/>
      <c r="T35" s="229"/>
      <c r="U35" s="227"/>
      <c r="V35" s="228"/>
      <c r="W35" s="228"/>
      <c r="X35" s="228"/>
      <c r="Y35" s="229"/>
      <c r="Z35" s="227"/>
      <c r="AA35" s="228"/>
      <c r="AB35" s="228"/>
      <c r="AC35" s="228"/>
      <c r="AD35" s="229"/>
      <c r="AE35" s="227"/>
      <c r="AF35" s="228"/>
      <c r="AG35" s="228"/>
      <c r="AH35" s="228"/>
      <c r="AI35" s="229"/>
      <c r="AJ35" s="227"/>
      <c r="AK35" s="228"/>
      <c r="AL35" s="228"/>
      <c r="AM35" s="228"/>
      <c r="AN35" s="229"/>
      <c r="AO35" s="227"/>
      <c r="AP35" s="228"/>
      <c r="AQ35" s="228"/>
      <c r="AR35" s="228"/>
      <c r="AS35" s="229"/>
      <c r="AT35" s="227"/>
      <c r="AU35" s="228"/>
      <c r="AV35" s="228"/>
      <c r="AW35" s="228"/>
      <c r="AX35" s="229"/>
      <c r="AY35" s="227"/>
      <c r="AZ35" s="228"/>
      <c r="BA35" s="228"/>
      <c r="BB35" s="228"/>
      <c r="BC35" s="229"/>
      <c r="BD35" s="227"/>
      <c r="BE35" s="228"/>
      <c r="BF35" s="228"/>
      <c r="BG35" s="228"/>
      <c r="BH35" s="229"/>
      <c r="BI35" s="227"/>
      <c r="BJ35" s="228"/>
      <c r="BK35" s="228"/>
      <c r="BL35" s="228"/>
      <c r="BM35" s="229"/>
      <c r="BN35" s="227"/>
      <c r="BO35" s="228"/>
      <c r="BP35" s="228"/>
      <c r="BQ35" s="228"/>
      <c r="BR35" s="229"/>
      <c r="BS35" s="719"/>
      <c r="BT35" s="720"/>
      <c r="BU35" s="720"/>
      <c r="BV35" s="720"/>
      <c r="BW35" s="720"/>
      <c r="BX35" s="720"/>
      <c r="BY35" s="720"/>
      <c r="BZ35" s="720"/>
      <c r="CA35" s="720"/>
      <c r="CB35" s="721"/>
      <c r="CC35" s="221"/>
      <c r="CD35" s="221"/>
      <c r="CE35" s="221"/>
      <c r="CF35" s="221"/>
      <c r="CG35" s="221"/>
      <c r="CH35" s="221"/>
      <c r="CI35" s="221"/>
      <c r="CJ35" s="221"/>
      <c r="CK35" s="221"/>
      <c r="CL35" s="221"/>
      <c r="CM35" s="221"/>
      <c r="CN35" s="221"/>
      <c r="CO35" s="221"/>
      <c r="CP35" s="221"/>
      <c r="CQ35" s="221"/>
      <c r="CR35" s="221"/>
      <c r="CS35" s="221"/>
      <c r="CT35" s="221"/>
      <c r="CU35" s="221"/>
      <c r="CV35" s="221"/>
      <c r="CW35" s="221"/>
      <c r="CX35" s="221"/>
      <c r="CY35" s="221"/>
      <c r="CZ35" s="221"/>
      <c r="DA35" s="221"/>
      <c r="DB35" s="221"/>
      <c r="DC35" s="221"/>
      <c r="DD35" s="221"/>
      <c r="DE35" s="221"/>
      <c r="DF35" s="217"/>
      <c r="DG35" s="220"/>
      <c r="DH35" s="220"/>
      <c r="DI35" s="220"/>
      <c r="DJ35" s="220"/>
      <c r="DK35" s="220"/>
      <c r="DL35" s="220"/>
      <c r="DM35" s="220"/>
      <c r="DN35" s="220"/>
      <c r="DO35" s="220"/>
      <c r="DP35" s="220"/>
      <c r="DQ35" s="220"/>
      <c r="DR35" s="220"/>
      <c r="DS35" s="220"/>
      <c r="DT35" s="220"/>
      <c r="DU35" s="220"/>
      <c r="DV35" s="217"/>
      <c r="DW35" s="217"/>
      <c r="DX35" s="217"/>
      <c r="DY35" s="217"/>
      <c r="DZ35" s="217"/>
      <c r="EA35" s="217"/>
    </row>
    <row r="36" spans="1:80" ht="12.75" customHeight="1">
      <c r="A36" s="688"/>
      <c r="B36" s="711"/>
      <c r="C36" s="711"/>
      <c r="D36" s="711"/>
      <c r="E36" s="711"/>
      <c r="F36" s="711"/>
      <c r="G36" s="711"/>
      <c r="H36" s="711"/>
      <c r="I36" s="711"/>
      <c r="J36" s="712"/>
      <c r="K36" s="237"/>
      <c r="L36" s="234"/>
      <c r="M36" s="234"/>
      <c r="N36" s="234"/>
      <c r="O36" s="235"/>
      <c r="P36" s="237"/>
      <c r="Q36" s="234"/>
      <c r="R36" s="234"/>
      <c r="S36" s="234"/>
      <c r="T36" s="235"/>
      <c r="U36" s="237"/>
      <c r="V36" s="234"/>
      <c r="W36" s="234"/>
      <c r="X36" s="234"/>
      <c r="Y36" s="235"/>
      <c r="Z36" s="237"/>
      <c r="AA36" s="234"/>
      <c r="AB36" s="234"/>
      <c r="AC36" s="234"/>
      <c r="AD36" s="235"/>
      <c r="AE36" s="237"/>
      <c r="AF36" s="234"/>
      <c r="AG36" s="234"/>
      <c r="AH36" s="234"/>
      <c r="AI36" s="235"/>
      <c r="AJ36" s="237"/>
      <c r="AK36" s="234"/>
      <c r="AL36" s="234"/>
      <c r="AM36" s="234"/>
      <c r="AN36" s="235"/>
      <c r="AO36" s="237"/>
      <c r="AP36" s="234"/>
      <c r="AQ36" s="234"/>
      <c r="AR36" s="234"/>
      <c r="AS36" s="235"/>
      <c r="AT36" s="237"/>
      <c r="AU36" s="234"/>
      <c r="AV36" s="234"/>
      <c r="AW36" s="234"/>
      <c r="AX36" s="235"/>
      <c r="AY36" s="237"/>
      <c r="AZ36" s="234"/>
      <c r="BA36" s="234"/>
      <c r="BB36" s="234"/>
      <c r="BC36" s="235"/>
      <c r="BD36" s="237"/>
      <c r="BE36" s="234"/>
      <c r="BF36" s="234"/>
      <c r="BG36" s="234"/>
      <c r="BH36" s="235"/>
      <c r="BI36" s="237"/>
      <c r="BJ36" s="234"/>
      <c r="BK36" s="234"/>
      <c r="BL36" s="234"/>
      <c r="BM36" s="235"/>
      <c r="BN36" s="237"/>
      <c r="BO36" s="234"/>
      <c r="BP36" s="234"/>
      <c r="BQ36" s="234"/>
      <c r="BR36" s="235"/>
      <c r="BS36" s="722"/>
      <c r="BT36" s="723"/>
      <c r="BU36" s="723"/>
      <c r="BV36" s="723"/>
      <c r="BW36" s="723"/>
      <c r="BX36" s="723"/>
      <c r="BY36" s="723"/>
      <c r="BZ36" s="723"/>
      <c r="CA36" s="723"/>
      <c r="CB36" s="724"/>
    </row>
    <row r="37" spans="1:80" ht="12.75" customHeight="1">
      <c r="A37" s="698"/>
      <c r="B37" s="699"/>
      <c r="C37" s="699"/>
      <c r="D37" s="699"/>
      <c r="E37" s="699"/>
      <c r="F37" s="699"/>
      <c r="G37" s="699"/>
      <c r="H37" s="699"/>
      <c r="I37" s="699"/>
      <c r="J37" s="700"/>
      <c r="K37" s="232"/>
      <c r="L37" s="233"/>
      <c r="M37" s="233"/>
      <c r="N37" s="233"/>
      <c r="O37" s="236"/>
      <c r="P37" s="232"/>
      <c r="Q37" s="233"/>
      <c r="R37" s="233"/>
      <c r="S37" s="233"/>
      <c r="T37" s="236"/>
      <c r="U37" s="232"/>
      <c r="V37" s="233"/>
      <c r="W37" s="233"/>
      <c r="X37" s="233"/>
      <c r="Y37" s="236"/>
      <c r="Z37" s="232"/>
      <c r="AA37" s="233"/>
      <c r="AB37" s="233"/>
      <c r="AC37" s="233"/>
      <c r="AD37" s="236"/>
      <c r="AE37" s="232"/>
      <c r="AF37" s="233"/>
      <c r="AG37" s="233"/>
      <c r="AH37" s="233"/>
      <c r="AI37" s="236"/>
      <c r="AJ37" s="232"/>
      <c r="AK37" s="233"/>
      <c r="AL37" s="233"/>
      <c r="AM37" s="233"/>
      <c r="AN37" s="236"/>
      <c r="AO37" s="232"/>
      <c r="AP37" s="233"/>
      <c r="AQ37" s="233"/>
      <c r="AR37" s="233"/>
      <c r="AS37" s="236"/>
      <c r="AT37" s="232"/>
      <c r="AU37" s="233"/>
      <c r="AV37" s="233"/>
      <c r="AW37" s="233"/>
      <c r="AX37" s="236"/>
      <c r="AY37" s="232"/>
      <c r="AZ37" s="233"/>
      <c r="BA37" s="233"/>
      <c r="BB37" s="233"/>
      <c r="BC37" s="236"/>
      <c r="BD37" s="232"/>
      <c r="BE37" s="233"/>
      <c r="BF37" s="233"/>
      <c r="BG37" s="233"/>
      <c r="BH37" s="236"/>
      <c r="BI37" s="232"/>
      <c r="BJ37" s="233"/>
      <c r="BK37" s="233"/>
      <c r="BL37" s="233"/>
      <c r="BM37" s="236"/>
      <c r="BN37" s="232"/>
      <c r="BO37" s="233"/>
      <c r="BP37" s="233"/>
      <c r="BQ37" s="233"/>
      <c r="BR37" s="236"/>
      <c r="BS37" s="716"/>
      <c r="BT37" s="717"/>
      <c r="BU37" s="717"/>
      <c r="BV37" s="717"/>
      <c r="BW37" s="717"/>
      <c r="BX37" s="717"/>
      <c r="BY37" s="717"/>
      <c r="BZ37" s="717"/>
      <c r="CA37" s="717"/>
      <c r="CB37" s="718"/>
    </row>
    <row r="38" spans="1:80" ht="12.75" customHeight="1">
      <c r="A38" s="688"/>
      <c r="B38" s="711"/>
      <c r="C38" s="711"/>
      <c r="D38" s="711"/>
      <c r="E38" s="711"/>
      <c r="F38" s="711"/>
      <c r="G38" s="711"/>
      <c r="H38" s="711"/>
      <c r="I38" s="711"/>
      <c r="J38" s="712"/>
      <c r="K38" s="227"/>
      <c r="L38" s="228"/>
      <c r="M38" s="228"/>
      <c r="N38" s="228"/>
      <c r="O38" s="229"/>
      <c r="P38" s="227"/>
      <c r="Q38" s="228"/>
      <c r="R38" s="228"/>
      <c r="S38" s="228"/>
      <c r="T38" s="229"/>
      <c r="U38" s="227"/>
      <c r="V38" s="228"/>
      <c r="W38" s="228"/>
      <c r="X38" s="228"/>
      <c r="Y38" s="229"/>
      <c r="Z38" s="227"/>
      <c r="AA38" s="228"/>
      <c r="AB38" s="228"/>
      <c r="AC38" s="228"/>
      <c r="AD38" s="229"/>
      <c r="AE38" s="227"/>
      <c r="AF38" s="228"/>
      <c r="AG38" s="228"/>
      <c r="AH38" s="228"/>
      <c r="AI38" s="229"/>
      <c r="AJ38" s="227"/>
      <c r="AK38" s="228"/>
      <c r="AL38" s="228"/>
      <c r="AM38" s="228"/>
      <c r="AN38" s="229"/>
      <c r="AO38" s="227"/>
      <c r="AP38" s="228"/>
      <c r="AQ38" s="228"/>
      <c r="AR38" s="228"/>
      <c r="AS38" s="229"/>
      <c r="AT38" s="227"/>
      <c r="AU38" s="228"/>
      <c r="AV38" s="228"/>
      <c r="AW38" s="228"/>
      <c r="AX38" s="229"/>
      <c r="AY38" s="227"/>
      <c r="AZ38" s="228"/>
      <c r="BA38" s="228"/>
      <c r="BB38" s="228"/>
      <c r="BC38" s="229"/>
      <c r="BD38" s="227"/>
      <c r="BE38" s="228"/>
      <c r="BF38" s="228"/>
      <c r="BG38" s="228"/>
      <c r="BH38" s="229"/>
      <c r="BI38" s="227"/>
      <c r="BJ38" s="228"/>
      <c r="BK38" s="228"/>
      <c r="BL38" s="228"/>
      <c r="BM38" s="229"/>
      <c r="BN38" s="227"/>
      <c r="BO38" s="228"/>
      <c r="BP38" s="228"/>
      <c r="BQ38" s="228"/>
      <c r="BR38" s="229"/>
      <c r="BS38" s="719"/>
      <c r="BT38" s="720"/>
      <c r="BU38" s="720"/>
      <c r="BV38" s="720"/>
      <c r="BW38" s="720"/>
      <c r="BX38" s="720"/>
      <c r="BY38" s="720"/>
      <c r="BZ38" s="720"/>
      <c r="CA38" s="720"/>
      <c r="CB38" s="721"/>
    </row>
    <row r="39" spans="1:80" ht="12.75" customHeight="1">
      <c r="A39" s="688"/>
      <c r="B39" s="711"/>
      <c r="C39" s="711"/>
      <c r="D39" s="711"/>
      <c r="E39" s="711"/>
      <c r="F39" s="711"/>
      <c r="G39" s="711"/>
      <c r="H39" s="711"/>
      <c r="I39" s="711"/>
      <c r="J39" s="712"/>
      <c r="K39" s="237"/>
      <c r="L39" s="234"/>
      <c r="M39" s="234"/>
      <c r="N39" s="234"/>
      <c r="O39" s="235"/>
      <c r="P39" s="237"/>
      <c r="Q39" s="234"/>
      <c r="R39" s="234"/>
      <c r="S39" s="234"/>
      <c r="T39" s="235"/>
      <c r="U39" s="237"/>
      <c r="V39" s="234"/>
      <c r="W39" s="234"/>
      <c r="X39" s="234"/>
      <c r="Y39" s="235"/>
      <c r="Z39" s="237"/>
      <c r="AA39" s="234"/>
      <c r="AB39" s="234"/>
      <c r="AC39" s="234"/>
      <c r="AD39" s="235"/>
      <c r="AE39" s="237"/>
      <c r="AF39" s="234"/>
      <c r="AG39" s="234"/>
      <c r="AH39" s="234"/>
      <c r="AI39" s="235"/>
      <c r="AJ39" s="237"/>
      <c r="AK39" s="234"/>
      <c r="AL39" s="234"/>
      <c r="AM39" s="234"/>
      <c r="AN39" s="235"/>
      <c r="AO39" s="237"/>
      <c r="AP39" s="234"/>
      <c r="AQ39" s="234"/>
      <c r="AR39" s="234"/>
      <c r="AS39" s="235"/>
      <c r="AT39" s="237"/>
      <c r="AU39" s="234"/>
      <c r="AV39" s="234"/>
      <c r="AW39" s="234"/>
      <c r="AX39" s="235"/>
      <c r="AY39" s="237"/>
      <c r="AZ39" s="234"/>
      <c r="BA39" s="234"/>
      <c r="BB39" s="234"/>
      <c r="BC39" s="235"/>
      <c r="BD39" s="237"/>
      <c r="BE39" s="234"/>
      <c r="BF39" s="234"/>
      <c r="BG39" s="234"/>
      <c r="BH39" s="235"/>
      <c r="BI39" s="237"/>
      <c r="BJ39" s="234"/>
      <c r="BK39" s="234"/>
      <c r="BL39" s="234"/>
      <c r="BM39" s="235"/>
      <c r="BN39" s="237"/>
      <c r="BO39" s="234"/>
      <c r="BP39" s="234"/>
      <c r="BQ39" s="234"/>
      <c r="BR39" s="235"/>
      <c r="BS39" s="722"/>
      <c r="BT39" s="723"/>
      <c r="BU39" s="723"/>
      <c r="BV39" s="723"/>
      <c r="BW39" s="723"/>
      <c r="BX39" s="723"/>
      <c r="BY39" s="723"/>
      <c r="BZ39" s="723"/>
      <c r="CA39" s="723"/>
      <c r="CB39" s="724"/>
    </row>
    <row r="40" spans="1:80" ht="12.75" customHeight="1">
      <c r="A40" s="698"/>
      <c r="B40" s="699"/>
      <c r="C40" s="699"/>
      <c r="D40" s="699"/>
      <c r="E40" s="699"/>
      <c r="F40" s="699"/>
      <c r="G40" s="699"/>
      <c r="H40" s="699"/>
      <c r="I40" s="699"/>
      <c r="J40" s="700"/>
      <c r="K40" s="232"/>
      <c r="L40" s="233"/>
      <c r="M40" s="233"/>
      <c r="N40" s="233"/>
      <c r="O40" s="236"/>
      <c r="P40" s="232"/>
      <c r="Q40" s="233"/>
      <c r="R40" s="233"/>
      <c r="S40" s="233"/>
      <c r="T40" s="236"/>
      <c r="U40" s="232"/>
      <c r="V40" s="233"/>
      <c r="W40" s="233"/>
      <c r="X40" s="233"/>
      <c r="Y40" s="236"/>
      <c r="Z40" s="232"/>
      <c r="AA40" s="233"/>
      <c r="AB40" s="233"/>
      <c r="AC40" s="233"/>
      <c r="AD40" s="236"/>
      <c r="AE40" s="232"/>
      <c r="AF40" s="233"/>
      <c r="AG40" s="233"/>
      <c r="AH40" s="233"/>
      <c r="AI40" s="236"/>
      <c r="AJ40" s="232"/>
      <c r="AK40" s="233"/>
      <c r="AL40" s="233"/>
      <c r="AM40" s="233"/>
      <c r="AN40" s="236"/>
      <c r="AO40" s="232"/>
      <c r="AP40" s="233"/>
      <c r="AQ40" s="233"/>
      <c r="AR40" s="233"/>
      <c r="AS40" s="236"/>
      <c r="AT40" s="232"/>
      <c r="AU40" s="233"/>
      <c r="AV40" s="233"/>
      <c r="AW40" s="233"/>
      <c r="AX40" s="236"/>
      <c r="AY40" s="232"/>
      <c r="AZ40" s="233"/>
      <c r="BA40" s="233"/>
      <c r="BB40" s="233"/>
      <c r="BC40" s="236"/>
      <c r="BD40" s="232"/>
      <c r="BE40" s="233"/>
      <c r="BF40" s="233"/>
      <c r="BG40" s="233"/>
      <c r="BH40" s="236"/>
      <c r="BI40" s="232"/>
      <c r="BJ40" s="233"/>
      <c r="BK40" s="233"/>
      <c r="BL40" s="233"/>
      <c r="BM40" s="236"/>
      <c r="BN40" s="232"/>
      <c r="BO40" s="233"/>
      <c r="BP40" s="233"/>
      <c r="BQ40" s="233"/>
      <c r="BR40" s="236"/>
      <c r="BS40" s="716"/>
      <c r="BT40" s="717"/>
      <c r="BU40" s="717"/>
      <c r="BV40" s="717"/>
      <c r="BW40" s="717"/>
      <c r="BX40" s="717"/>
      <c r="BY40" s="717"/>
      <c r="BZ40" s="717"/>
      <c r="CA40" s="717"/>
      <c r="CB40" s="718"/>
    </row>
    <row r="41" spans="1:80" ht="12.75" customHeight="1">
      <c r="A41" s="688"/>
      <c r="B41" s="711"/>
      <c r="C41" s="711"/>
      <c r="D41" s="711"/>
      <c r="E41" s="711"/>
      <c r="F41" s="711"/>
      <c r="G41" s="711"/>
      <c r="H41" s="711"/>
      <c r="I41" s="711"/>
      <c r="J41" s="712"/>
      <c r="K41" s="227"/>
      <c r="L41" s="228"/>
      <c r="M41" s="228"/>
      <c r="N41" s="228"/>
      <c r="O41" s="229"/>
      <c r="P41" s="227"/>
      <c r="Q41" s="228"/>
      <c r="R41" s="228"/>
      <c r="S41" s="228"/>
      <c r="T41" s="229"/>
      <c r="U41" s="227"/>
      <c r="V41" s="228"/>
      <c r="W41" s="228"/>
      <c r="X41" s="228"/>
      <c r="Y41" s="229"/>
      <c r="Z41" s="227"/>
      <c r="AA41" s="228"/>
      <c r="AB41" s="228"/>
      <c r="AC41" s="228"/>
      <c r="AD41" s="229"/>
      <c r="AE41" s="227"/>
      <c r="AF41" s="228"/>
      <c r="AG41" s="228"/>
      <c r="AH41" s="228"/>
      <c r="AI41" s="229"/>
      <c r="AJ41" s="227"/>
      <c r="AK41" s="228"/>
      <c r="AL41" s="228"/>
      <c r="AM41" s="228"/>
      <c r="AN41" s="229"/>
      <c r="AO41" s="227"/>
      <c r="AP41" s="228"/>
      <c r="AQ41" s="228"/>
      <c r="AR41" s="228"/>
      <c r="AS41" s="229"/>
      <c r="AT41" s="227"/>
      <c r="AU41" s="228"/>
      <c r="AV41" s="228"/>
      <c r="AW41" s="228"/>
      <c r="AX41" s="229"/>
      <c r="AY41" s="227"/>
      <c r="AZ41" s="228"/>
      <c r="BA41" s="228"/>
      <c r="BB41" s="228"/>
      <c r="BC41" s="229"/>
      <c r="BD41" s="227"/>
      <c r="BE41" s="228"/>
      <c r="BF41" s="228"/>
      <c r="BG41" s="228"/>
      <c r="BH41" s="229"/>
      <c r="BI41" s="227"/>
      <c r="BJ41" s="228"/>
      <c r="BK41" s="228"/>
      <c r="BL41" s="228"/>
      <c r="BM41" s="229"/>
      <c r="BN41" s="227"/>
      <c r="BO41" s="228"/>
      <c r="BP41" s="228"/>
      <c r="BQ41" s="228"/>
      <c r="BR41" s="229"/>
      <c r="BS41" s="719"/>
      <c r="BT41" s="720"/>
      <c r="BU41" s="720"/>
      <c r="BV41" s="720"/>
      <c r="BW41" s="720"/>
      <c r="BX41" s="720"/>
      <c r="BY41" s="720"/>
      <c r="BZ41" s="720"/>
      <c r="CA41" s="720"/>
      <c r="CB41" s="721"/>
    </row>
    <row r="42" spans="1:80" ht="12.75" customHeight="1">
      <c r="A42" s="713"/>
      <c r="B42" s="714"/>
      <c r="C42" s="714"/>
      <c r="D42" s="714"/>
      <c r="E42" s="714"/>
      <c r="F42" s="714"/>
      <c r="G42" s="714"/>
      <c r="H42" s="714"/>
      <c r="I42" s="714"/>
      <c r="J42" s="715"/>
      <c r="K42" s="237"/>
      <c r="L42" s="234"/>
      <c r="M42" s="234"/>
      <c r="N42" s="234"/>
      <c r="O42" s="235"/>
      <c r="P42" s="237"/>
      <c r="Q42" s="234"/>
      <c r="R42" s="234"/>
      <c r="S42" s="234"/>
      <c r="T42" s="235"/>
      <c r="U42" s="237"/>
      <c r="V42" s="234"/>
      <c r="W42" s="234"/>
      <c r="X42" s="234"/>
      <c r="Y42" s="235"/>
      <c r="Z42" s="237"/>
      <c r="AA42" s="234"/>
      <c r="AB42" s="234"/>
      <c r="AC42" s="234"/>
      <c r="AD42" s="235"/>
      <c r="AE42" s="237"/>
      <c r="AF42" s="234"/>
      <c r="AG42" s="234"/>
      <c r="AH42" s="234"/>
      <c r="AI42" s="235"/>
      <c r="AJ42" s="237"/>
      <c r="AK42" s="234"/>
      <c r="AL42" s="234"/>
      <c r="AM42" s="234"/>
      <c r="AN42" s="235"/>
      <c r="AO42" s="237"/>
      <c r="AP42" s="234"/>
      <c r="AQ42" s="234"/>
      <c r="AR42" s="234"/>
      <c r="AS42" s="235"/>
      <c r="AT42" s="237"/>
      <c r="AU42" s="234"/>
      <c r="AV42" s="234"/>
      <c r="AW42" s="234"/>
      <c r="AX42" s="235"/>
      <c r="AY42" s="237"/>
      <c r="AZ42" s="234"/>
      <c r="BA42" s="234"/>
      <c r="BB42" s="234"/>
      <c r="BC42" s="235"/>
      <c r="BD42" s="237"/>
      <c r="BE42" s="234"/>
      <c r="BF42" s="234"/>
      <c r="BG42" s="234"/>
      <c r="BH42" s="235"/>
      <c r="BI42" s="237"/>
      <c r="BJ42" s="234"/>
      <c r="BK42" s="234"/>
      <c r="BL42" s="234"/>
      <c r="BM42" s="235"/>
      <c r="BN42" s="237"/>
      <c r="BO42" s="234"/>
      <c r="BP42" s="234"/>
      <c r="BQ42" s="234"/>
      <c r="BR42" s="235"/>
      <c r="BS42" s="722"/>
      <c r="BT42" s="723"/>
      <c r="BU42" s="723"/>
      <c r="BV42" s="723"/>
      <c r="BW42" s="723"/>
      <c r="BX42" s="723"/>
      <c r="BY42" s="723"/>
      <c r="BZ42" s="723"/>
      <c r="CA42" s="723"/>
      <c r="CB42" s="724"/>
    </row>
  </sheetData>
  <sheetProtection sheet="1" formatCells="0" formatColumns="0" formatRows="0" insertColumns="0" insertRows="0" deleteColumns="0" deleteRows="0" selectLockedCells="1"/>
  <mergeCells count="80">
    <mergeCell ref="BS40:CB42"/>
    <mergeCell ref="A34:J36"/>
    <mergeCell ref="BS25:CB27"/>
    <mergeCell ref="A28:J30"/>
    <mergeCell ref="BS28:CB30"/>
    <mergeCell ref="A31:J33"/>
    <mergeCell ref="BS31:CB33"/>
    <mergeCell ref="A25:J27"/>
    <mergeCell ref="BS34:CB36"/>
    <mergeCell ref="BS37:CB39"/>
    <mergeCell ref="X24:Y24"/>
    <mergeCell ref="AH24:AI24"/>
    <mergeCell ref="U22:Y22"/>
    <mergeCell ref="Z22:AD22"/>
    <mergeCell ref="AE22:AI22"/>
    <mergeCell ref="P23:T23"/>
    <mergeCell ref="U23:Y23"/>
    <mergeCell ref="Z23:AD23"/>
    <mergeCell ref="AJ24:AK24"/>
    <mergeCell ref="AC24:AD24"/>
    <mergeCell ref="AE24:AF24"/>
    <mergeCell ref="AM24:AN24"/>
    <mergeCell ref="AJ22:AN22"/>
    <mergeCell ref="AE23:AI23"/>
    <mergeCell ref="AJ23:AN23"/>
    <mergeCell ref="AT24:AU24"/>
    <mergeCell ref="A40:J42"/>
    <mergeCell ref="A24:D24"/>
    <mergeCell ref="K24:L24"/>
    <mergeCell ref="Z24:AA24"/>
    <mergeCell ref="P24:Q24"/>
    <mergeCell ref="S24:T24"/>
    <mergeCell ref="N24:O24"/>
    <mergeCell ref="A37:J39"/>
    <mergeCell ref="U24:V24"/>
    <mergeCell ref="BN24:BO24"/>
    <mergeCell ref="BQ24:BR24"/>
    <mergeCell ref="BS22:CB24"/>
    <mergeCell ref="BI22:BM22"/>
    <mergeCell ref="BN22:BR22"/>
    <mergeCell ref="BI24:BJ24"/>
    <mergeCell ref="AB17:BA17"/>
    <mergeCell ref="BD22:BH22"/>
    <mergeCell ref="BL24:BM24"/>
    <mergeCell ref="BB24:BC24"/>
    <mergeCell ref="BD24:BE24"/>
    <mergeCell ref="AY24:AZ24"/>
    <mergeCell ref="BG24:BH24"/>
    <mergeCell ref="AO24:AP24"/>
    <mergeCell ref="AR24:AS24"/>
    <mergeCell ref="AW24:AX24"/>
    <mergeCell ref="CK13:CK14"/>
    <mergeCell ref="A15:F16"/>
    <mergeCell ref="G15:Z18"/>
    <mergeCell ref="AB15:BA15"/>
    <mergeCell ref="AB16:BA16"/>
    <mergeCell ref="A11:CE13"/>
    <mergeCell ref="AB18:BA18"/>
    <mergeCell ref="CJ13:CJ14"/>
    <mergeCell ref="BB18:BG18"/>
    <mergeCell ref="CG13:CI14"/>
    <mergeCell ref="AT23:AX23"/>
    <mergeCell ref="AO23:AS23"/>
    <mergeCell ref="D22:J22"/>
    <mergeCell ref="AY23:BC23"/>
    <mergeCell ref="AT22:AX22"/>
    <mergeCell ref="AY22:BC22"/>
    <mergeCell ref="K22:O22"/>
    <mergeCell ref="K23:O23"/>
    <mergeCell ref="AO22:AS22"/>
    <mergeCell ref="P22:T22"/>
    <mergeCell ref="BD23:BH23"/>
    <mergeCell ref="BI23:BM23"/>
    <mergeCell ref="BN23:BR23"/>
    <mergeCell ref="BP6:CB6"/>
    <mergeCell ref="BH16:CB17"/>
    <mergeCell ref="BH18:CB18"/>
    <mergeCell ref="BH19:CB19"/>
    <mergeCell ref="BB19:BG19"/>
    <mergeCell ref="BB16:BG16"/>
  </mergeCells>
  <printOptions horizontalCentered="1" verticalCentered="1"/>
  <pageMargins left="0" right="0" top="0" bottom="0" header="0.5118110236220472" footer="0.5118110236220472"/>
  <pageSetup horizontalDpi="300" verticalDpi="300" orientation="landscape" paperSize="9" r:id="rId4"/>
  <drawing r:id="rId3"/>
  <legacyDrawing r:id="rId2"/>
</worksheet>
</file>

<file path=xl/worksheets/sheet13.xml><?xml version="1.0" encoding="utf-8"?>
<worksheet xmlns="http://schemas.openxmlformats.org/spreadsheetml/2006/main" xmlns:r="http://schemas.openxmlformats.org/officeDocument/2006/relationships">
  <sheetPr codeName="Sheet40"/>
  <dimension ref="A3:EL41"/>
  <sheetViews>
    <sheetView showGridLines="0" view="pageBreakPreview" zoomScale="55" zoomScaleSheetLayoutView="55" zoomScalePageLayoutView="0" workbookViewId="0" topLeftCell="A1">
      <pane ySplit="9" topLeftCell="A10" activePane="bottomLeft" state="frozen"/>
      <selection pane="topLeft" activeCell="AD26" sqref="AD26"/>
      <selection pane="bottomLeft" activeCell="AD26" sqref="AD26"/>
    </sheetView>
  </sheetViews>
  <sheetFormatPr defaultColWidth="9.00390625" defaultRowHeight="12.75" customHeight="1"/>
  <cols>
    <col min="1" max="82" width="1.4921875" style="40" customWidth="1"/>
    <col min="83" max="94" width="1.75390625" style="40" customWidth="1"/>
    <col min="95" max="16384" width="9.00390625" style="40" customWidth="1"/>
  </cols>
  <sheetData>
    <row r="3" spans="83:94" ht="12.75" customHeight="1">
      <c r="CE3" s="204"/>
      <c r="CF3" s="204"/>
      <c r="CG3" s="204"/>
      <c r="CH3" s="204"/>
      <c r="CI3" s="204"/>
      <c r="CJ3" s="204"/>
      <c r="CK3" s="204"/>
      <c r="CL3" s="204"/>
      <c r="CM3" s="204"/>
      <c r="CN3" s="204"/>
      <c r="CO3" s="204"/>
      <c r="CP3" s="204"/>
    </row>
    <row r="4" spans="83:94" ht="12.75" customHeight="1">
      <c r="CE4" s="204"/>
      <c r="CF4" s="204"/>
      <c r="CG4" s="204"/>
      <c r="CH4" s="204"/>
      <c r="CI4" s="204"/>
      <c r="CJ4" s="204"/>
      <c r="CK4" s="204"/>
      <c r="CL4" s="204"/>
      <c r="CM4" s="204"/>
      <c r="CN4" s="204"/>
      <c r="CO4" s="204"/>
      <c r="CP4" s="204"/>
    </row>
    <row r="5" spans="83:94" ht="12.75" customHeight="1">
      <c r="CE5" s="204"/>
      <c r="CF5" s="204"/>
      <c r="CG5" s="204"/>
      <c r="CH5" s="204"/>
      <c r="CI5" s="204"/>
      <c r="CJ5" s="204"/>
      <c r="CK5" s="204"/>
      <c r="CL5" s="204"/>
      <c r="CM5" s="204"/>
      <c r="CN5" s="204"/>
      <c r="CO5" s="204"/>
      <c r="CP5" s="204"/>
    </row>
    <row r="6" spans="82:94" ht="12.75" customHeight="1">
      <c r="CD6" s="522" t="s">
        <v>613</v>
      </c>
      <c r="CE6" s="522"/>
      <c r="CF6" s="522"/>
      <c r="CG6" s="522"/>
      <c r="CH6" s="522"/>
      <c r="CI6" s="522"/>
      <c r="CJ6" s="522"/>
      <c r="CK6" s="522"/>
      <c r="CL6" s="522"/>
      <c r="CM6" s="522"/>
      <c r="CN6" s="522"/>
      <c r="CO6" s="522"/>
      <c r="CP6" s="522"/>
    </row>
    <row r="7" spans="83:94" ht="12.75" customHeight="1">
      <c r="CE7" s="204"/>
      <c r="CF7" s="204"/>
      <c r="CG7" s="204"/>
      <c r="CH7" s="204"/>
      <c r="CI7" s="204"/>
      <c r="CJ7" s="204"/>
      <c r="CK7" s="204"/>
      <c r="CL7" s="204"/>
      <c r="CM7" s="204"/>
      <c r="CN7" s="204"/>
      <c r="CO7" s="204"/>
      <c r="CP7" s="204"/>
    </row>
    <row r="8" spans="83:94" ht="12.75" customHeight="1">
      <c r="CE8" s="204"/>
      <c r="CF8" s="204"/>
      <c r="CG8" s="204"/>
      <c r="CH8" s="204"/>
      <c r="CI8" s="204"/>
      <c r="CJ8" s="204"/>
      <c r="CK8" s="204"/>
      <c r="CL8" s="204"/>
      <c r="CM8" s="204"/>
      <c r="CN8" s="204"/>
      <c r="CO8" s="204"/>
      <c r="CP8" s="204"/>
    </row>
    <row r="9" spans="83:94" ht="12.75" customHeight="1">
      <c r="CE9" s="42"/>
      <c r="CF9" s="42"/>
      <c r="CG9" s="42"/>
      <c r="CH9" s="42"/>
      <c r="CI9" s="42"/>
      <c r="CJ9" s="42"/>
      <c r="CK9" s="42"/>
      <c r="CL9" s="42"/>
      <c r="CM9" s="42"/>
      <c r="CN9" s="42"/>
      <c r="CO9" s="42"/>
      <c r="CP9" s="42"/>
    </row>
    <row r="10" spans="1:94" ht="12.75" customHeight="1">
      <c r="A10" s="705" t="s">
        <v>259</v>
      </c>
      <c r="B10" s="705"/>
      <c r="C10" s="705"/>
      <c r="D10" s="705"/>
      <c r="E10" s="705"/>
      <c r="F10" s="705"/>
      <c r="G10" s="705"/>
      <c r="H10" s="705"/>
      <c r="I10" s="705"/>
      <c r="J10" s="705"/>
      <c r="K10" s="705"/>
      <c r="L10" s="705"/>
      <c r="M10" s="705"/>
      <c r="N10" s="705"/>
      <c r="O10" s="705"/>
      <c r="P10" s="705"/>
      <c r="Q10" s="705"/>
      <c r="R10" s="705"/>
      <c r="S10" s="705"/>
      <c r="T10" s="705"/>
      <c r="U10" s="705"/>
      <c r="V10" s="705"/>
      <c r="W10" s="705"/>
      <c r="X10" s="705"/>
      <c r="Y10" s="705"/>
      <c r="Z10" s="705"/>
      <c r="AA10" s="705"/>
      <c r="AB10" s="705"/>
      <c r="AC10" s="705"/>
      <c r="AD10" s="705"/>
      <c r="AE10" s="705"/>
      <c r="AF10" s="705"/>
      <c r="AG10" s="705"/>
      <c r="AH10" s="705"/>
      <c r="AI10" s="705"/>
      <c r="AJ10" s="705"/>
      <c r="AK10" s="705"/>
      <c r="AL10" s="705"/>
      <c r="AM10" s="705"/>
      <c r="AN10" s="705"/>
      <c r="AO10" s="705"/>
      <c r="AP10" s="705"/>
      <c r="AQ10" s="705"/>
      <c r="AR10" s="705"/>
      <c r="AS10" s="705"/>
      <c r="AT10" s="705"/>
      <c r="AU10" s="705"/>
      <c r="AV10" s="705"/>
      <c r="AW10" s="705"/>
      <c r="AX10" s="705"/>
      <c r="AY10" s="705"/>
      <c r="AZ10" s="705"/>
      <c r="BA10" s="705"/>
      <c r="BB10" s="705"/>
      <c r="BC10" s="705"/>
      <c r="BD10" s="705"/>
      <c r="BE10" s="705"/>
      <c r="BF10" s="705"/>
      <c r="BG10" s="705"/>
      <c r="BH10" s="705"/>
      <c r="BI10" s="705"/>
      <c r="BJ10" s="705"/>
      <c r="BK10" s="705"/>
      <c r="BL10" s="705"/>
      <c r="BM10" s="705"/>
      <c r="BN10" s="705"/>
      <c r="BO10" s="705"/>
      <c r="BP10" s="705"/>
      <c r="BQ10" s="705"/>
      <c r="BR10" s="705"/>
      <c r="BS10" s="705"/>
      <c r="BT10" s="705"/>
      <c r="BU10" s="705"/>
      <c r="BV10" s="705"/>
      <c r="BW10" s="705"/>
      <c r="BX10" s="705"/>
      <c r="BY10" s="705"/>
      <c r="BZ10" s="705"/>
      <c r="CA10" s="705"/>
      <c r="CB10" s="705"/>
      <c r="CC10" s="705"/>
      <c r="CD10" s="705"/>
      <c r="CE10" s="705"/>
      <c r="CF10" s="705"/>
      <c r="CG10" s="705"/>
      <c r="CH10" s="705"/>
      <c r="CI10" s="705"/>
      <c r="CJ10" s="705"/>
      <c r="CK10" s="705"/>
      <c r="CL10" s="705"/>
      <c r="CM10" s="705"/>
      <c r="CN10" s="705"/>
      <c r="CO10" s="705"/>
      <c r="CP10" s="705"/>
    </row>
    <row r="11" spans="1:94" ht="12.75" customHeight="1">
      <c r="A11" s="705"/>
      <c r="B11" s="705"/>
      <c r="C11" s="705"/>
      <c r="D11" s="705"/>
      <c r="E11" s="705"/>
      <c r="F11" s="705"/>
      <c r="G11" s="705"/>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5"/>
      <c r="AY11" s="705"/>
      <c r="AZ11" s="705"/>
      <c r="BA11" s="705"/>
      <c r="BB11" s="705"/>
      <c r="BC11" s="705"/>
      <c r="BD11" s="705"/>
      <c r="BE11" s="705"/>
      <c r="BF11" s="705"/>
      <c r="BG11" s="705"/>
      <c r="BH11" s="705"/>
      <c r="BI11" s="705"/>
      <c r="BJ11" s="705"/>
      <c r="BK11" s="705"/>
      <c r="BL11" s="705"/>
      <c r="BM11" s="705"/>
      <c r="BN11" s="705"/>
      <c r="BO11" s="705"/>
      <c r="BP11" s="705"/>
      <c r="BQ11" s="705"/>
      <c r="BR11" s="705"/>
      <c r="BS11" s="705"/>
      <c r="BT11" s="705"/>
      <c r="BU11" s="705"/>
      <c r="BV11" s="705"/>
      <c r="BW11" s="705"/>
      <c r="BX11" s="705"/>
      <c r="BY11" s="705"/>
      <c r="BZ11" s="705"/>
      <c r="CA11" s="705"/>
      <c r="CB11" s="705"/>
      <c r="CC11" s="705"/>
      <c r="CD11" s="705"/>
      <c r="CE11" s="705"/>
      <c r="CF11" s="705"/>
      <c r="CG11" s="705"/>
      <c r="CH11" s="705"/>
      <c r="CI11" s="705"/>
      <c r="CJ11" s="705"/>
      <c r="CK11" s="705"/>
      <c r="CL11" s="705"/>
      <c r="CM11" s="705"/>
      <c r="CN11" s="705"/>
      <c r="CO11" s="705"/>
      <c r="CP11" s="705"/>
    </row>
    <row r="12" spans="1:100" ht="12.75" customHeight="1">
      <c r="A12" s="705"/>
      <c r="B12" s="705"/>
      <c r="C12" s="705"/>
      <c r="D12" s="705"/>
      <c r="E12" s="705"/>
      <c r="F12" s="705"/>
      <c r="G12" s="705"/>
      <c r="H12" s="705"/>
      <c r="I12" s="705"/>
      <c r="J12" s="705"/>
      <c r="K12" s="705"/>
      <c r="L12" s="705"/>
      <c r="M12" s="705"/>
      <c r="N12" s="705"/>
      <c r="O12" s="705"/>
      <c r="P12" s="705"/>
      <c r="Q12" s="705"/>
      <c r="R12" s="705"/>
      <c r="S12" s="705"/>
      <c r="T12" s="705"/>
      <c r="U12" s="705"/>
      <c r="V12" s="705"/>
      <c r="W12" s="705"/>
      <c r="X12" s="705"/>
      <c r="Y12" s="705"/>
      <c r="Z12" s="705"/>
      <c r="AA12" s="705"/>
      <c r="AB12" s="705"/>
      <c r="AC12" s="705"/>
      <c r="AD12" s="705"/>
      <c r="AE12" s="705"/>
      <c r="AF12" s="705"/>
      <c r="AG12" s="705"/>
      <c r="AH12" s="705"/>
      <c r="AI12" s="705"/>
      <c r="AJ12" s="705"/>
      <c r="AK12" s="705"/>
      <c r="AL12" s="705"/>
      <c r="AM12" s="705"/>
      <c r="AN12" s="705"/>
      <c r="AO12" s="705"/>
      <c r="AP12" s="705"/>
      <c r="AQ12" s="705"/>
      <c r="AR12" s="705"/>
      <c r="AS12" s="705"/>
      <c r="AT12" s="705"/>
      <c r="AU12" s="705"/>
      <c r="AV12" s="705"/>
      <c r="AW12" s="705"/>
      <c r="AX12" s="705"/>
      <c r="AY12" s="705"/>
      <c r="AZ12" s="705"/>
      <c r="BA12" s="705"/>
      <c r="BB12" s="705"/>
      <c r="BC12" s="705"/>
      <c r="BD12" s="705"/>
      <c r="BE12" s="705"/>
      <c r="BF12" s="705"/>
      <c r="BG12" s="705"/>
      <c r="BH12" s="705"/>
      <c r="BI12" s="705"/>
      <c r="BJ12" s="705"/>
      <c r="BK12" s="705"/>
      <c r="BL12" s="705"/>
      <c r="BM12" s="705"/>
      <c r="BN12" s="705"/>
      <c r="BO12" s="705"/>
      <c r="BP12" s="705"/>
      <c r="BQ12" s="705"/>
      <c r="BR12" s="705"/>
      <c r="BS12" s="705"/>
      <c r="BT12" s="705"/>
      <c r="BU12" s="705"/>
      <c r="BV12" s="705"/>
      <c r="BW12" s="705"/>
      <c r="BX12" s="705"/>
      <c r="BY12" s="705"/>
      <c r="BZ12" s="705"/>
      <c r="CA12" s="705"/>
      <c r="CB12" s="705"/>
      <c r="CC12" s="705"/>
      <c r="CD12" s="705"/>
      <c r="CE12" s="705"/>
      <c r="CF12" s="705"/>
      <c r="CG12" s="705"/>
      <c r="CH12" s="705"/>
      <c r="CI12" s="705"/>
      <c r="CJ12" s="705"/>
      <c r="CK12" s="705"/>
      <c r="CL12" s="705"/>
      <c r="CM12" s="705"/>
      <c r="CN12" s="705"/>
      <c r="CO12" s="705"/>
      <c r="CP12" s="705"/>
      <c r="CR12" s="701" t="s">
        <v>172</v>
      </c>
      <c r="CS12" s="701"/>
      <c r="CT12" s="701"/>
      <c r="CU12" s="706">
        <v>1</v>
      </c>
      <c r="CV12" s="701" t="s">
        <v>112</v>
      </c>
    </row>
    <row r="13" spans="48:100" ht="12.75" customHeight="1">
      <c r="AV13" s="208"/>
      <c r="AW13" s="208"/>
      <c r="AX13" s="208"/>
      <c r="AY13" s="208"/>
      <c r="AZ13" s="208"/>
      <c r="BA13" s="208"/>
      <c r="BB13" s="208"/>
      <c r="BC13" s="208"/>
      <c r="BD13" s="208"/>
      <c r="BE13" s="208"/>
      <c r="BF13" s="208"/>
      <c r="BG13" s="208"/>
      <c r="BH13" s="208"/>
      <c r="BI13" s="208"/>
      <c r="BJ13" s="208"/>
      <c r="BK13" s="208"/>
      <c r="BL13" s="208"/>
      <c r="BM13" s="208"/>
      <c r="BN13" s="208"/>
      <c r="BO13" s="208"/>
      <c r="BP13" s="208"/>
      <c r="BQ13" s="208"/>
      <c r="BR13" s="208"/>
      <c r="BS13" s="208"/>
      <c r="BT13" s="208"/>
      <c r="BU13" s="208"/>
      <c r="BV13" s="208"/>
      <c r="BW13" s="208"/>
      <c r="BX13" s="208"/>
      <c r="BY13" s="208"/>
      <c r="BZ13" s="208"/>
      <c r="CA13" s="208"/>
      <c r="CR13" s="701"/>
      <c r="CS13" s="701"/>
      <c r="CT13" s="701"/>
      <c r="CU13" s="706"/>
      <c r="CV13" s="701"/>
    </row>
    <row r="14" spans="1:137" ht="17.25" customHeight="1">
      <c r="A14" s="702" t="s">
        <v>171</v>
      </c>
      <c r="B14" s="702"/>
      <c r="C14" s="702"/>
      <c r="D14" s="702"/>
      <c r="E14" s="702"/>
      <c r="F14" s="702"/>
      <c r="G14" s="702"/>
      <c r="H14" s="702"/>
      <c r="I14" s="730" t="str">
        <f>'共通事項入力ｼｰﾄ'!D38&amp;"　第"&amp;CU12&amp;"回設計変更"</f>
        <v>○○○○（１）○○○○○建築工事監理業務　第1回設計変更</v>
      </c>
      <c r="J14" s="730"/>
      <c r="K14" s="730"/>
      <c r="L14" s="730"/>
      <c r="M14" s="730"/>
      <c r="N14" s="730"/>
      <c r="O14" s="730"/>
      <c r="P14" s="730"/>
      <c r="Q14" s="730"/>
      <c r="R14" s="730"/>
      <c r="S14" s="730"/>
      <c r="T14" s="730"/>
      <c r="U14" s="730"/>
      <c r="V14" s="730"/>
      <c r="W14" s="730"/>
      <c r="X14" s="730"/>
      <c r="Y14" s="730"/>
      <c r="Z14" s="730"/>
      <c r="AA14" s="730"/>
      <c r="AB14" s="730"/>
      <c r="AC14" s="730"/>
      <c r="AD14" s="730"/>
      <c r="AE14" s="730"/>
      <c r="AF14" s="730"/>
      <c r="AG14" s="730"/>
      <c r="AI14" s="704" t="str">
        <f>"当初委託期間：令和"&amp;'共通事項入力ｼｰﾄ'!E52&amp;"年"&amp;'共通事項入力ｼｰﾄ'!G52&amp;"月"&amp;'共通事項入力ｼｰﾄ'!I52&amp;"日から"</f>
        <v>当初委託期間：令和○○年○○月○○日から</v>
      </c>
      <c r="AJ14" s="704"/>
      <c r="AK14" s="704"/>
      <c r="AL14" s="704"/>
      <c r="AM14" s="704"/>
      <c r="AN14" s="704"/>
      <c r="AO14" s="704"/>
      <c r="AP14" s="704"/>
      <c r="AQ14" s="704"/>
      <c r="AR14" s="704"/>
      <c r="AS14" s="704"/>
      <c r="AT14" s="704"/>
      <c r="AU14" s="704"/>
      <c r="AV14" s="704"/>
      <c r="AW14" s="704"/>
      <c r="AX14" s="704"/>
      <c r="AY14" s="704"/>
      <c r="AZ14" s="704"/>
      <c r="BA14" s="704"/>
      <c r="BB14" s="704"/>
      <c r="BC14" s="704"/>
      <c r="BD14" s="704"/>
      <c r="BE14" s="704"/>
      <c r="BF14" s="704"/>
      <c r="BG14" s="704"/>
      <c r="BH14" s="704"/>
      <c r="BI14" s="209"/>
      <c r="BJ14" s="209"/>
      <c r="BK14" s="209"/>
      <c r="BL14" s="209"/>
      <c r="BM14" s="209"/>
      <c r="BN14" s="209"/>
      <c r="BO14" s="209"/>
      <c r="BP14" s="209"/>
      <c r="BQ14" s="209"/>
      <c r="BR14" s="209"/>
      <c r="BS14" s="209"/>
      <c r="BT14" s="209"/>
      <c r="BU14" s="209"/>
      <c r="BV14" s="209"/>
      <c r="BW14" s="209"/>
      <c r="BX14" s="209"/>
      <c r="BY14" s="209"/>
      <c r="BZ14" s="209"/>
      <c r="CA14" s="209"/>
      <c r="CB14" s="209"/>
      <c r="CC14" s="209"/>
      <c r="CD14" s="209"/>
      <c r="CE14" s="209"/>
      <c r="CF14" s="209"/>
      <c r="CG14" s="209"/>
      <c r="CH14" s="209"/>
      <c r="CI14" s="208"/>
      <c r="CJ14" s="208"/>
      <c r="CK14" s="208"/>
      <c r="CL14" s="208"/>
      <c r="CM14" s="208"/>
      <c r="CN14" s="208"/>
      <c r="CO14" s="208"/>
      <c r="CP14" s="208"/>
      <c r="CQ14" s="208"/>
      <c r="CR14" s="208"/>
      <c r="CS14" s="208"/>
      <c r="CT14" s="208"/>
      <c r="CU14" s="208"/>
      <c r="CV14" s="208"/>
      <c r="CW14" s="208"/>
      <c r="CX14" s="208"/>
      <c r="CY14" s="208"/>
      <c r="CZ14" s="208"/>
      <c r="DA14" s="208"/>
      <c r="DB14" s="208"/>
      <c r="DC14" s="208"/>
      <c r="DD14" s="208"/>
      <c r="DE14" s="208"/>
      <c r="DF14" s="208"/>
      <c r="DG14" s="208"/>
      <c r="DH14" s="208"/>
      <c r="DI14" s="208"/>
      <c r="DJ14" s="208"/>
      <c r="DK14" s="208"/>
      <c r="DL14" s="208"/>
      <c r="DM14" s="208"/>
      <c r="DN14" s="208"/>
      <c r="DO14" s="208"/>
      <c r="DP14" s="208"/>
      <c r="DQ14" s="208"/>
      <c r="DR14" s="208"/>
      <c r="DS14" s="208"/>
      <c r="DT14" s="208"/>
      <c r="DU14" s="208"/>
      <c r="DV14" s="208"/>
      <c r="DW14" s="208"/>
      <c r="DX14" s="208"/>
      <c r="DY14" s="208"/>
      <c r="DZ14" s="208"/>
      <c r="EA14" s="208"/>
      <c r="EB14" s="208"/>
      <c r="EC14" s="208"/>
      <c r="ED14" s="208"/>
      <c r="EE14" s="208"/>
      <c r="EF14" s="208"/>
      <c r="EG14" s="208"/>
    </row>
    <row r="15" spans="1:138" ht="17.25" customHeight="1">
      <c r="A15" s="702"/>
      <c r="B15" s="702"/>
      <c r="C15" s="702"/>
      <c r="D15" s="702"/>
      <c r="E15" s="702"/>
      <c r="F15" s="702"/>
      <c r="G15" s="702"/>
      <c r="H15" s="702"/>
      <c r="I15" s="730"/>
      <c r="J15" s="730"/>
      <c r="K15" s="730"/>
      <c r="L15" s="730"/>
      <c r="M15" s="730"/>
      <c r="N15" s="730"/>
      <c r="O15" s="730"/>
      <c r="P15" s="730"/>
      <c r="Q15" s="730"/>
      <c r="R15" s="730"/>
      <c r="S15" s="730"/>
      <c r="T15" s="730"/>
      <c r="U15" s="730"/>
      <c r="V15" s="730"/>
      <c r="W15" s="730"/>
      <c r="X15" s="730"/>
      <c r="Y15" s="730"/>
      <c r="Z15" s="730"/>
      <c r="AA15" s="730"/>
      <c r="AB15" s="730"/>
      <c r="AC15" s="730"/>
      <c r="AD15" s="730"/>
      <c r="AE15" s="730"/>
      <c r="AF15" s="730"/>
      <c r="AG15" s="730"/>
      <c r="AI15" s="704" t="str">
        <f>"　　　　　　　令和"&amp;'共通事項入力ｼｰﾄ'!E53&amp;"年"&amp;'共通事項入力ｼｰﾄ'!G53&amp;"月"&amp;'共通事項入力ｼｰﾄ'!I53&amp;"日まで"</f>
        <v>　　　　　　　令和○○年○○月○○日まで</v>
      </c>
      <c r="AJ15" s="704"/>
      <c r="AK15" s="704"/>
      <c r="AL15" s="704"/>
      <c r="AM15" s="704"/>
      <c r="AN15" s="704"/>
      <c r="AO15" s="704"/>
      <c r="AP15" s="704"/>
      <c r="AQ15" s="704"/>
      <c r="AR15" s="704"/>
      <c r="AS15" s="704"/>
      <c r="AT15" s="704"/>
      <c r="AU15" s="704"/>
      <c r="AV15" s="704"/>
      <c r="AW15" s="704"/>
      <c r="AX15" s="704"/>
      <c r="AY15" s="704"/>
      <c r="AZ15" s="704"/>
      <c r="BA15" s="704"/>
      <c r="BB15" s="704"/>
      <c r="BC15" s="704"/>
      <c r="BD15" s="704"/>
      <c r="BE15" s="704"/>
      <c r="BF15" s="704"/>
      <c r="BG15" s="704"/>
      <c r="BH15" s="704"/>
      <c r="BI15" s="694" t="s">
        <v>88</v>
      </c>
      <c r="BJ15" s="694"/>
      <c r="BK15" s="694"/>
      <c r="BL15" s="694"/>
      <c r="BM15" s="694"/>
      <c r="BN15" s="694"/>
      <c r="BO15" s="694"/>
      <c r="BP15" s="694"/>
      <c r="BQ15" s="211"/>
      <c r="BR15" s="727" t="str">
        <f>'共通事項入力ｼｰﾄ'!D57</f>
        <v>○○○県○○○市○○区○○町１－２０－３０○○○○○○○○○ビル</v>
      </c>
      <c r="BS15" s="727"/>
      <c r="BT15" s="727"/>
      <c r="BU15" s="727"/>
      <c r="BV15" s="727"/>
      <c r="BW15" s="727"/>
      <c r="BX15" s="727"/>
      <c r="BY15" s="727"/>
      <c r="BZ15" s="727"/>
      <c r="CA15" s="727"/>
      <c r="CB15" s="727"/>
      <c r="CC15" s="727"/>
      <c r="CD15" s="727"/>
      <c r="CE15" s="727"/>
      <c r="CF15" s="727"/>
      <c r="CG15" s="727"/>
      <c r="CH15" s="727"/>
      <c r="CI15" s="727"/>
      <c r="CJ15" s="727"/>
      <c r="CK15" s="727"/>
      <c r="CL15" s="727"/>
      <c r="CM15" s="727"/>
      <c r="CN15" s="727"/>
      <c r="CO15" s="727"/>
      <c r="CP15" s="727"/>
      <c r="CQ15" s="208"/>
      <c r="CR15" s="208"/>
      <c r="CS15" s="208"/>
      <c r="CT15" s="208"/>
      <c r="CU15" s="208"/>
      <c r="CV15" s="208"/>
      <c r="CW15" s="208"/>
      <c r="CX15" s="208"/>
      <c r="CY15" s="208"/>
      <c r="CZ15" s="208"/>
      <c r="DA15" s="208"/>
      <c r="DB15" s="208"/>
      <c r="DC15" s="208"/>
      <c r="DD15" s="208"/>
      <c r="DE15" s="208"/>
      <c r="DF15" s="208"/>
      <c r="DG15" s="208"/>
      <c r="DH15" s="208"/>
      <c r="DI15" s="208"/>
      <c r="DJ15" s="208"/>
      <c r="DK15" s="208"/>
      <c r="DL15" s="208"/>
      <c r="DM15" s="208"/>
      <c r="DN15" s="208"/>
      <c r="DO15" s="208"/>
      <c r="DP15" s="208"/>
      <c r="DQ15" s="208"/>
      <c r="DR15" s="208"/>
      <c r="DS15" s="208"/>
      <c r="DT15" s="208"/>
      <c r="DU15" s="208"/>
      <c r="DV15" s="208"/>
      <c r="DW15" s="208"/>
      <c r="DX15" s="208"/>
      <c r="DY15" s="208"/>
      <c r="DZ15" s="208"/>
      <c r="EA15" s="208"/>
      <c r="EB15" s="208"/>
      <c r="EC15" s="208"/>
      <c r="ED15" s="208"/>
      <c r="EE15" s="208"/>
      <c r="EF15" s="208"/>
      <c r="EG15" s="208"/>
      <c r="EH15" s="208"/>
    </row>
    <row r="16" spans="1:142" ht="17.25" customHeight="1">
      <c r="A16" s="702"/>
      <c r="B16" s="702"/>
      <c r="C16" s="702"/>
      <c r="D16" s="702"/>
      <c r="E16" s="702"/>
      <c r="F16" s="702"/>
      <c r="G16" s="702"/>
      <c r="H16" s="702"/>
      <c r="I16" s="730"/>
      <c r="J16" s="730"/>
      <c r="K16" s="730"/>
      <c r="L16" s="730"/>
      <c r="M16" s="730"/>
      <c r="N16" s="730"/>
      <c r="O16" s="730"/>
      <c r="P16" s="730"/>
      <c r="Q16" s="730"/>
      <c r="R16" s="730"/>
      <c r="S16" s="730"/>
      <c r="T16" s="730"/>
      <c r="U16" s="730"/>
      <c r="V16" s="730"/>
      <c r="W16" s="730"/>
      <c r="X16" s="730"/>
      <c r="Y16" s="730"/>
      <c r="Z16" s="730"/>
      <c r="AA16" s="730"/>
      <c r="AB16" s="730"/>
      <c r="AC16" s="730"/>
      <c r="AD16" s="730"/>
      <c r="AE16" s="730"/>
      <c r="AF16" s="730"/>
      <c r="AG16" s="730"/>
      <c r="AI16" s="704" t="str">
        <f>"変更委託期間：令和"&amp;'共通事項入力ｼｰﾄ'!E52&amp;"年"&amp;'共通事項入力ｼｰﾄ'!G52&amp;"月"&amp;'共通事項入力ｼｰﾄ'!I52&amp;"日から"</f>
        <v>変更委託期間：令和○○年○○月○○日から</v>
      </c>
      <c r="AJ16" s="704"/>
      <c r="AK16" s="704"/>
      <c r="AL16" s="704"/>
      <c r="AM16" s="704"/>
      <c r="AN16" s="704"/>
      <c r="AO16" s="704"/>
      <c r="AP16" s="704"/>
      <c r="AQ16" s="704"/>
      <c r="AR16" s="704"/>
      <c r="AS16" s="704"/>
      <c r="AT16" s="704"/>
      <c r="AU16" s="704"/>
      <c r="AV16" s="704"/>
      <c r="AW16" s="704"/>
      <c r="AX16" s="704"/>
      <c r="AY16" s="704"/>
      <c r="AZ16" s="704"/>
      <c r="BA16" s="704"/>
      <c r="BB16" s="704"/>
      <c r="BC16" s="704"/>
      <c r="BD16" s="704"/>
      <c r="BE16" s="704"/>
      <c r="BF16" s="704"/>
      <c r="BG16" s="704"/>
      <c r="BH16" s="704"/>
      <c r="BJ16" s="223"/>
      <c r="BK16" s="223"/>
      <c r="BL16" s="223"/>
      <c r="BM16" s="223"/>
      <c r="BN16" s="223"/>
      <c r="BO16" s="223"/>
      <c r="BP16" s="223"/>
      <c r="BR16" s="727"/>
      <c r="BS16" s="727"/>
      <c r="BT16" s="727"/>
      <c r="BU16" s="727"/>
      <c r="BV16" s="727"/>
      <c r="BW16" s="727"/>
      <c r="BX16" s="727"/>
      <c r="BY16" s="727"/>
      <c r="BZ16" s="727"/>
      <c r="CA16" s="727"/>
      <c r="CB16" s="727"/>
      <c r="CC16" s="727"/>
      <c r="CD16" s="727"/>
      <c r="CE16" s="727"/>
      <c r="CF16" s="727"/>
      <c r="CG16" s="727"/>
      <c r="CH16" s="727"/>
      <c r="CI16" s="727"/>
      <c r="CJ16" s="727"/>
      <c r="CK16" s="727"/>
      <c r="CL16" s="727"/>
      <c r="CM16" s="727"/>
      <c r="CN16" s="727"/>
      <c r="CO16" s="727"/>
      <c r="CP16" s="727"/>
      <c r="CS16" s="211"/>
      <c r="CT16" s="211"/>
      <c r="CU16" s="208"/>
      <c r="CV16" s="208"/>
      <c r="CW16" s="208"/>
      <c r="CX16" s="208"/>
      <c r="CY16" s="208"/>
      <c r="CZ16" s="208"/>
      <c r="DA16" s="208"/>
      <c r="DB16" s="208"/>
      <c r="DC16" s="208"/>
      <c r="DD16" s="208"/>
      <c r="DE16" s="208"/>
      <c r="DF16" s="208"/>
      <c r="DG16" s="208"/>
      <c r="DH16" s="208"/>
      <c r="DI16" s="208"/>
      <c r="DJ16" s="208"/>
      <c r="DK16" s="208"/>
      <c r="DL16" s="208"/>
      <c r="DM16" s="208"/>
      <c r="DN16" s="208"/>
      <c r="DO16" s="208"/>
      <c r="DP16" s="208"/>
      <c r="DQ16" s="208"/>
      <c r="DR16" s="208"/>
      <c r="DS16" s="208"/>
      <c r="DT16" s="208"/>
      <c r="DU16" s="208"/>
      <c r="DV16" s="208"/>
      <c r="DW16" s="208"/>
      <c r="DX16" s="208"/>
      <c r="DY16" s="208"/>
      <c r="DZ16" s="208"/>
      <c r="EA16" s="208"/>
      <c r="EB16" s="208"/>
      <c r="EC16" s="208"/>
      <c r="ED16" s="208"/>
      <c r="EE16" s="208"/>
      <c r="EF16" s="208"/>
      <c r="EG16" s="208"/>
      <c r="EH16" s="208"/>
      <c r="EI16" s="208"/>
      <c r="EJ16" s="208"/>
      <c r="EK16" s="208"/>
      <c r="EL16" s="208"/>
    </row>
    <row r="17" spans="1:139" ht="17.25" customHeight="1">
      <c r="A17" s="224"/>
      <c r="B17" s="224"/>
      <c r="C17" s="224"/>
      <c r="D17" s="224"/>
      <c r="E17" s="224"/>
      <c r="F17" s="224"/>
      <c r="G17" s="222"/>
      <c r="H17" s="222"/>
      <c r="I17" s="730"/>
      <c r="J17" s="730"/>
      <c r="K17" s="730"/>
      <c r="L17" s="730"/>
      <c r="M17" s="730"/>
      <c r="N17" s="730"/>
      <c r="O17" s="730"/>
      <c r="P17" s="730"/>
      <c r="Q17" s="730"/>
      <c r="R17" s="730"/>
      <c r="S17" s="730"/>
      <c r="T17" s="730"/>
      <c r="U17" s="730"/>
      <c r="V17" s="730"/>
      <c r="W17" s="730"/>
      <c r="X17" s="730"/>
      <c r="Y17" s="730"/>
      <c r="Z17" s="730"/>
      <c r="AA17" s="730"/>
      <c r="AB17" s="730"/>
      <c r="AC17" s="730"/>
      <c r="AD17" s="730"/>
      <c r="AE17" s="730"/>
      <c r="AF17" s="730"/>
      <c r="AG17" s="730"/>
      <c r="AI17" s="704" t="str">
        <f>"　　　　　　　令和"&amp;'共通事項入力ｼｰﾄ'!E55&amp;"年"&amp;'共通事項入力ｼｰﾄ'!G55&amp;"月"&amp;'共通事項入力ｼｰﾄ'!I55&amp;"日まで"</f>
        <v>　　　　　　　令和△△年△△月△△日まで</v>
      </c>
      <c r="AJ17" s="704"/>
      <c r="AK17" s="704"/>
      <c r="AL17" s="704"/>
      <c r="AM17" s="704"/>
      <c r="AN17" s="704"/>
      <c r="AO17" s="704"/>
      <c r="AP17" s="704"/>
      <c r="AQ17" s="704"/>
      <c r="AR17" s="704"/>
      <c r="AS17" s="704"/>
      <c r="AT17" s="704"/>
      <c r="AU17" s="704"/>
      <c r="AV17" s="704"/>
      <c r="AW17" s="704"/>
      <c r="AX17" s="704"/>
      <c r="AY17" s="704"/>
      <c r="AZ17" s="704"/>
      <c r="BA17" s="704"/>
      <c r="BB17" s="704"/>
      <c r="BC17" s="704"/>
      <c r="BD17" s="704"/>
      <c r="BE17" s="704"/>
      <c r="BF17" s="704"/>
      <c r="BG17" s="704"/>
      <c r="BH17" s="704"/>
      <c r="BI17" s="694" t="s">
        <v>314</v>
      </c>
      <c r="BJ17" s="694"/>
      <c r="BK17" s="694"/>
      <c r="BL17" s="694"/>
      <c r="BM17" s="694"/>
      <c r="BN17" s="694"/>
      <c r="BO17" s="694"/>
      <c r="BP17" s="694"/>
      <c r="BQ17" s="211"/>
      <c r="BR17" s="736" t="str">
        <f>'共通事項入力ｼｰﾄ'!D61</f>
        <v>○×建築設備設計事務所　株式会社</v>
      </c>
      <c r="BS17" s="736"/>
      <c r="BT17" s="736"/>
      <c r="BU17" s="736"/>
      <c r="BV17" s="736"/>
      <c r="BW17" s="736"/>
      <c r="BX17" s="736"/>
      <c r="BY17" s="736"/>
      <c r="BZ17" s="736"/>
      <c r="CA17" s="736"/>
      <c r="CB17" s="736"/>
      <c r="CC17" s="736"/>
      <c r="CD17" s="736"/>
      <c r="CE17" s="736"/>
      <c r="CF17" s="736"/>
      <c r="CG17" s="736"/>
      <c r="CH17" s="736"/>
      <c r="CI17" s="736"/>
      <c r="CJ17" s="736"/>
      <c r="CK17" s="736"/>
      <c r="CL17" s="736"/>
      <c r="CM17" s="736"/>
      <c r="CN17" s="736"/>
      <c r="CO17" s="736"/>
      <c r="CP17" s="736"/>
      <c r="CQ17" s="211"/>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row>
    <row r="18" spans="9:139" ht="17.25" customHeight="1">
      <c r="I18" s="730"/>
      <c r="J18" s="730"/>
      <c r="K18" s="730"/>
      <c r="L18" s="730"/>
      <c r="M18" s="730"/>
      <c r="N18" s="730"/>
      <c r="O18" s="730"/>
      <c r="P18" s="730"/>
      <c r="Q18" s="730"/>
      <c r="R18" s="730"/>
      <c r="S18" s="730"/>
      <c r="T18" s="730"/>
      <c r="U18" s="730"/>
      <c r="V18" s="730"/>
      <c r="W18" s="730"/>
      <c r="X18" s="730"/>
      <c r="Y18" s="730"/>
      <c r="Z18" s="730"/>
      <c r="AA18" s="730"/>
      <c r="AB18" s="730"/>
      <c r="AC18" s="730"/>
      <c r="AD18" s="730"/>
      <c r="AE18" s="730"/>
      <c r="AF18" s="730"/>
      <c r="AG18" s="730"/>
      <c r="AL18" s="212"/>
      <c r="AM18" s="212"/>
      <c r="AN18" s="212"/>
      <c r="AO18" s="212"/>
      <c r="AP18" s="212"/>
      <c r="AQ18" s="212"/>
      <c r="AR18" s="212"/>
      <c r="AS18" s="212"/>
      <c r="AT18" s="212"/>
      <c r="AU18" s="212"/>
      <c r="AV18" s="212"/>
      <c r="AW18" s="212"/>
      <c r="AX18" s="212"/>
      <c r="AY18" s="212"/>
      <c r="AZ18" s="212"/>
      <c r="BA18" s="212"/>
      <c r="BB18" s="212"/>
      <c r="BC18" s="208"/>
      <c r="BD18" s="208"/>
      <c r="BE18" s="208"/>
      <c r="BF18" s="208"/>
      <c r="BG18" s="208"/>
      <c r="BH18" s="208"/>
      <c r="BI18" s="694" t="s">
        <v>315</v>
      </c>
      <c r="BJ18" s="694"/>
      <c r="BK18" s="694"/>
      <c r="BL18" s="694"/>
      <c r="BM18" s="694"/>
      <c r="BN18" s="694"/>
      <c r="BO18" s="694"/>
      <c r="BP18" s="694"/>
      <c r="BQ18" s="211"/>
      <c r="BR18" s="736" t="str">
        <f>('共通事項入力ｼｰﾄ'!D63&amp;"　印")</f>
        <v>代表取締役社長　　防衛　太郎　印</v>
      </c>
      <c r="BS18" s="736"/>
      <c r="BT18" s="736"/>
      <c r="BU18" s="736"/>
      <c r="BV18" s="736"/>
      <c r="BW18" s="736"/>
      <c r="BX18" s="736"/>
      <c r="BY18" s="736"/>
      <c r="BZ18" s="736"/>
      <c r="CA18" s="736"/>
      <c r="CB18" s="736"/>
      <c r="CC18" s="736"/>
      <c r="CD18" s="736"/>
      <c r="CE18" s="736"/>
      <c r="CF18" s="736"/>
      <c r="CG18" s="736"/>
      <c r="CH18" s="736"/>
      <c r="CI18" s="736"/>
      <c r="CJ18" s="736"/>
      <c r="CK18" s="736"/>
      <c r="CL18" s="736"/>
      <c r="CM18" s="736"/>
      <c r="CN18" s="736"/>
      <c r="CO18" s="736"/>
      <c r="CP18" s="736"/>
      <c r="CQ18" s="211"/>
      <c r="CR18" s="209"/>
      <c r="CS18" s="209"/>
      <c r="CT18" s="209"/>
      <c r="CU18" s="209"/>
      <c r="CV18" s="209"/>
      <c r="CW18" s="209"/>
      <c r="CX18" s="209"/>
      <c r="CY18" s="209"/>
      <c r="CZ18" s="209"/>
      <c r="DA18" s="209"/>
      <c r="DB18" s="209"/>
      <c r="DC18" s="209"/>
      <c r="DD18" s="209"/>
      <c r="DE18" s="209"/>
      <c r="DF18" s="209"/>
      <c r="DG18" s="209"/>
      <c r="DH18" s="209"/>
      <c r="DI18" s="209"/>
      <c r="DJ18" s="209"/>
      <c r="DK18" s="209"/>
      <c r="DL18" s="209"/>
      <c r="DM18" s="209"/>
      <c r="DN18" s="209"/>
      <c r="DO18" s="209"/>
      <c r="DP18" s="209"/>
      <c r="DQ18" s="209"/>
      <c r="DR18" s="209"/>
      <c r="DS18" s="209"/>
      <c r="DT18" s="209"/>
      <c r="DU18" s="209"/>
      <c r="DV18" s="209"/>
      <c r="DW18" s="209"/>
      <c r="DX18" s="209"/>
      <c r="DY18" s="209"/>
      <c r="DZ18" s="209"/>
      <c r="EA18" s="209"/>
      <c r="EB18" s="209"/>
      <c r="EC18" s="209"/>
      <c r="ED18" s="209"/>
      <c r="EE18" s="209"/>
      <c r="EF18" s="209"/>
      <c r="EG18" s="209"/>
      <c r="EH18" s="209"/>
      <c r="EI18" s="209"/>
    </row>
    <row r="19" spans="31:131" ht="12.75" customHeight="1">
      <c r="AE19" s="212"/>
      <c r="AF19" s="212"/>
      <c r="AG19" s="212"/>
      <c r="AH19" s="212"/>
      <c r="AI19" s="212"/>
      <c r="AJ19" s="212"/>
      <c r="AK19" s="212"/>
      <c r="AL19" s="212"/>
      <c r="AM19" s="212"/>
      <c r="AN19" s="212"/>
      <c r="AO19" s="212"/>
      <c r="AP19" s="212"/>
      <c r="AQ19" s="212"/>
      <c r="AR19" s="212"/>
      <c r="AS19" s="212"/>
      <c r="AV19" s="208"/>
      <c r="AW19" s="208"/>
      <c r="AX19" s="208"/>
      <c r="AY19" s="208"/>
      <c r="AZ19" s="208"/>
      <c r="BA19" s="208"/>
      <c r="BB19" s="208"/>
      <c r="BC19" s="208"/>
      <c r="BD19" s="208"/>
      <c r="BE19" s="208"/>
      <c r="BF19" s="208"/>
      <c r="BG19" s="208"/>
      <c r="BH19" s="208"/>
      <c r="BI19" s="208"/>
      <c r="BJ19" s="208"/>
      <c r="BK19" s="43"/>
      <c r="BL19" s="209"/>
      <c r="BM19" s="209"/>
      <c r="BN19" s="209"/>
      <c r="BO19" s="209"/>
      <c r="BP19" s="209"/>
      <c r="BQ19" s="209"/>
      <c r="BR19" s="209"/>
      <c r="BS19" s="209"/>
      <c r="BT19" s="209"/>
      <c r="BU19" s="209"/>
      <c r="BV19" s="209"/>
      <c r="BW19" s="209"/>
      <c r="BX19" s="209"/>
      <c r="BY19" s="209"/>
      <c r="BZ19" s="209"/>
      <c r="CA19" s="209"/>
      <c r="CB19" s="209"/>
      <c r="CC19" s="209"/>
      <c r="CD19" s="209"/>
      <c r="CE19" s="209"/>
      <c r="CF19" s="209"/>
      <c r="CG19" s="209"/>
      <c r="CH19" s="209"/>
      <c r="CI19" s="209"/>
      <c r="CJ19" s="209"/>
      <c r="CK19" s="209"/>
      <c r="CL19" s="209"/>
      <c r="CM19" s="209"/>
      <c r="CN19" s="209"/>
      <c r="CO19" s="209"/>
      <c r="CP19" s="209"/>
      <c r="CQ19" s="209"/>
      <c r="CR19" s="209"/>
      <c r="CS19" s="209"/>
      <c r="CT19" s="209"/>
      <c r="CU19" s="209"/>
      <c r="CV19" s="209"/>
      <c r="CW19" s="209"/>
      <c r="CX19" s="209"/>
      <c r="CY19" s="209"/>
      <c r="CZ19" s="209"/>
      <c r="DA19" s="209"/>
      <c r="DB19" s="209"/>
      <c r="DC19" s="209"/>
      <c r="DD19" s="209"/>
      <c r="DE19" s="209"/>
      <c r="DF19" s="209"/>
      <c r="DG19" s="209"/>
      <c r="DH19" s="209"/>
      <c r="DI19" s="209"/>
      <c r="DJ19" s="209"/>
      <c r="DK19" s="209"/>
      <c r="DL19" s="209"/>
      <c r="DM19" s="209"/>
      <c r="DN19" s="209"/>
      <c r="DO19" s="209"/>
      <c r="DP19" s="209"/>
      <c r="DQ19" s="209"/>
      <c r="DR19" s="209"/>
      <c r="DS19" s="209"/>
      <c r="DT19" s="209"/>
      <c r="DU19" s="209"/>
      <c r="DV19" s="209"/>
      <c r="DW19" s="209"/>
      <c r="DX19" s="209"/>
      <c r="DY19" s="209"/>
      <c r="DZ19" s="209"/>
      <c r="EA19" s="209"/>
    </row>
    <row r="20" spans="31:131" ht="12.75" customHeight="1">
      <c r="AE20" s="212"/>
      <c r="AF20" s="212"/>
      <c r="AG20" s="212"/>
      <c r="AH20" s="212"/>
      <c r="AI20" s="212"/>
      <c r="AJ20" s="212"/>
      <c r="AK20" s="212"/>
      <c r="AL20" s="212"/>
      <c r="AM20" s="212"/>
      <c r="AN20" s="212"/>
      <c r="AO20" s="212"/>
      <c r="AP20" s="212"/>
      <c r="AQ20" s="212"/>
      <c r="AR20" s="212"/>
      <c r="AS20" s="212"/>
      <c r="AV20" s="208"/>
      <c r="AW20" s="208"/>
      <c r="AX20" s="208"/>
      <c r="AY20" s="208"/>
      <c r="AZ20" s="208"/>
      <c r="BA20" s="208"/>
      <c r="BB20" s="208"/>
      <c r="BC20" s="208"/>
      <c r="BD20" s="208"/>
      <c r="BE20" s="208"/>
      <c r="BF20" s="208"/>
      <c r="BG20" s="208"/>
      <c r="BH20" s="208"/>
      <c r="BI20" s="208"/>
      <c r="BJ20" s="208"/>
      <c r="BK20" s="43"/>
      <c r="BL20" s="209"/>
      <c r="BM20" s="209"/>
      <c r="BN20" s="209"/>
      <c r="BO20" s="209"/>
      <c r="BP20" s="209"/>
      <c r="BQ20" s="209"/>
      <c r="BR20" s="209"/>
      <c r="BS20" s="209"/>
      <c r="BT20" s="209"/>
      <c r="BU20" s="209"/>
      <c r="BV20" s="209"/>
      <c r="BW20" s="209"/>
      <c r="BX20" s="209"/>
      <c r="BY20" s="209"/>
      <c r="BZ20" s="209"/>
      <c r="CA20" s="209"/>
      <c r="CB20" s="209"/>
      <c r="CC20" s="209"/>
      <c r="CD20" s="209"/>
      <c r="CE20" s="209"/>
      <c r="CF20" s="209"/>
      <c r="CG20" s="209"/>
      <c r="CH20" s="209"/>
      <c r="CI20" s="209"/>
      <c r="CJ20" s="209"/>
      <c r="CK20" s="209"/>
      <c r="CL20" s="209"/>
      <c r="CM20" s="209"/>
      <c r="CN20" s="209"/>
      <c r="CO20" s="209"/>
      <c r="CP20" s="209"/>
      <c r="CQ20" s="209"/>
      <c r="CR20" s="209"/>
      <c r="CS20" s="209"/>
      <c r="CT20" s="209"/>
      <c r="CU20" s="209"/>
      <c r="CV20" s="209"/>
      <c r="CW20" s="209"/>
      <c r="CX20" s="209"/>
      <c r="CY20" s="209"/>
      <c r="CZ20" s="209"/>
      <c r="DA20" s="209"/>
      <c r="DB20" s="209"/>
      <c r="DC20" s="209"/>
      <c r="DD20" s="209"/>
      <c r="DE20" s="209"/>
      <c r="DF20" s="209"/>
      <c r="DG20" s="209"/>
      <c r="DH20" s="209"/>
      <c r="DI20" s="209"/>
      <c r="DJ20" s="209"/>
      <c r="DK20" s="209"/>
      <c r="DL20" s="209"/>
      <c r="DM20" s="209"/>
      <c r="DN20" s="209"/>
      <c r="DO20" s="209"/>
      <c r="DP20" s="209"/>
      <c r="DQ20" s="209"/>
      <c r="DR20" s="209"/>
      <c r="DS20" s="209"/>
      <c r="DT20" s="209"/>
      <c r="DU20" s="209"/>
      <c r="DV20" s="209"/>
      <c r="DW20" s="209"/>
      <c r="DX20" s="209"/>
      <c r="DY20" s="209"/>
      <c r="DZ20" s="209"/>
      <c r="EA20" s="209"/>
    </row>
    <row r="21" spans="1:130" ht="12.75" customHeight="1">
      <c r="A21" s="732" t="s">
        <v>600</v>
      </c>
      <c r="B21" s="695"/>
      <c r="C21" s="695"/>
      <c r="D21" s="695"/>
      <c r="E21" s="695"/>
      <c r="F21" s="695"/>
      <c r="G21" s="733"/>
      <c r="H21" s="607" t="s">
        <v>316</v>
      </c>
      <c r="I21" s="728"/>
      <c r="J21" s="729"/>
      <c r="K21" s="607" t="s">
        <v>316</v>
      </c>
      <c r="L21" s="728"/>
      <c r="M21" s="729"/>
      <c r="N21" s="607" t="s">
        <v>316</v>
      </c>
      <c r="O21" s="728"/>
      <c r="P21" s="729"/>
      <c r="Q21" s="607" t="s">
        <v>316</v>
      </c>
      <c r="R21" s="728"/>
      <c r="S21" s="729"/>
      <c r="T21" s="607" t="s">
        <v>316</v>
      </c>
      <c r="U21" s="728"/>
      <c r="V21" s="729"/>
      <c r="W21" s="607" t="s">
        <v>316</v>
      </c>
      <c r="X21" s="728"/>
      <c r="Y21" s="729"/>
      <c r="Z21" s="607" t="s">
        <v>316</v>
      </c>
      <c r="AA21" s="728"/>
      <c r="AB21" s="729"/>
      <c r="AC21" s="607" t="s">
        <v>316</v>
      </c>
      <c r="AD21" s="728"/>
      <c r="AE21" s="729"/>
      <c r="AF21" s="607" t="s">
        <v>316</v>
      </c>
      <c r="AG21" s="728"/>
      <c r="AH21" s="729"/>
      <c r="AI21" s="607" t="s">
        <v>316</v>
      </c>
      <c r="AJ21" s="728"/>
      <c r="AK21" s="729"/>
      <c r="AL21" s="607" t="s">
        <v>316</v>
      </c>
      <c r="AM21" s="728"/>
      <c r="AN21" s="729"/>
      <c r="AO21" s="607" t="s">
        <v>316</v>
      </c>
      <c r="AP21" s="728"/>
      <c r="AQ21" s="729"/>
      <c r="AR21" s="607" t="s">
        <v>316</v>
      </c>
      <c r="AS21" s="728"/>
      <c r="AT21" s="729"/>
      <c r="AU21" s="607" t="s">
        <v>316</v>
      </c>
      <c r="AV21" s="728"/>
      <c r="AW21" s="729"/>
      <c r="AX21" s="607" t="s">
        <v>316</v>
      </c>
      <c r="AY21" s="728"/>
      <c r="AZ21" s="729"/>
      <c r="BA21" s="607" t="s">
        <v>316</v>
      </c>
      <c r="BB21" s="728"/>
      <c r="BC21" s="729"/>
      <c r="BD21" s="607" t="s">
        <v>316</v>
      </c>
      <c r="BE21" s="728"/>
      <c r="BF21" s="729"/>
      <c r="BG21" s="607" t="s">
        <v>316</v>
      </c>
      <c r="BH21" s="728"/>
      <c r="BI21" s="729"/>
      <c r="BJ21" s="607" t="s">
        <v>316</v>
      </c>
      <c r="BK21" s="728"/>
      <c r="BL21" s="729"/>
      <c r="BM21" s="607" t="s">
        <v>316</v>
      </c>
      <c r="BN21" s="728"/>
      <c r="BO21" s="729"/>
      <c r="BP21" s="607" t="s">
        <v>316</v>
      </c>
      <c r="BQ21" s="728"/>
      <c r="BR21" s="729"/>
      <c r="BS21" s="607" t="s">
        <v>316</v>
      </c>
      <c r="BT21" s="728"/>
      <c r="BU21" s="729"/>
      <c r="BV21" s="607" t="s">
        <v>316</v>
      </c>
      <c r="BW21" s="728"/>
      <c r="BX21" s="729"/>
      <c r="BY21" s="607" t="s">
        <v>316</v>
      </c>
      <c r="BZ21" s="728"/>
      <c r="CA21" s="729"/>
      <c r="CB21" s="607" t="s">
        <v>316</v>
      </c>
      <c r="CC21" s="728"/>
      <c r="CD21" s="729"/>
      <c r="CE21" s="735" t="s">
        <v>255</v>
      </c>
      <c r="CF21" s="735"/>
      <c r="CG21" s="735"/>
      <c r="CH21" s="735"/>
      <c r="CI21" s="735"/>
      <c r="CJ21" s="735"/>
      <c r="CK21" s="735"/>
      <c r="CL21" s="735"/>
      <c r="CM21" s="735"/>
      <c r="CN21" s="735"/>
      <c r="CO21" s="735"/>
      <c r="CP21" s="735"/>
      <c r="CQ21" s="209"/>
      <c r="CR21" s="209"/>
      <c r="CS21" s="209"/>
      <c r="CT21" s="209"/>
      <c r="CU21" s="209"/>
      <c r="CV21" s="209"/>
      <c r="CW21" s="209"/>
      <c r="CX21" s="209"/>
      <c r="CY21" s="209"/>
      <c r="CZ21" s="209"/>
      <c r="DA21" s="209"/>
      <c r="DB21" s="209"/>
      <c r="DC21" s="209"/>
      <c r="DD21" s="209"/>
      <c r="DE21" s="209"/>
      <c r="DF21" s="209"/>
      <c r="DG21" s="209"/>
      <c r="DH21" s="209"/>
      <c r="DI21" s="209"/>
      <c r="DJ21" s="209"/>
      <c r="DK21" s="209"/>
      <c r="DL21" s="209"/>
      <c r="DM21" s="209"/>
      <c r="DN21" s="209"/>
      <c r="DO21" s="209"/>
      <c r="DP21" s="209"/>
      <c r="DQ21" s="209"/>
      <c r="DR21" s="209"/>
      <c r="DS21" s="209"/>
      <c r="DT21" s="209"/>
      <c r="DU21" s="209"/>
      <c r="DV21" s="209"/>
      <c r="DW21" s="209"/>
      <c r="DX21" s="209"/>
      <c r="DY21" s="209"/>
      <c r="DZ21" s="209"/>
    </row>
    <row r="22" spans="1:130" ht="12.75" customHeight="1">
      <c r="A22" s="297"/>
      <c r="B22" s="298"/>
      <c r="C22" s="298"/>
      <c r="D22" s="298"/>
      <c r="E22" s="298"/>
      <c r="F22" s="298"/>
      <c r="G22" s="299"/>
      <c r="H22" s="603" t="s">
        <v>316</v>
      </c>
      <c r="I22" s="725"/>
      <c r="J22" s="726"/>
      <c r="K22" s="603" t="s">
        <v>316</v>
      </c>
      <c r="L22" s="725"/>
      <c r="M22" s="726"/>
      <c r="N22" s="603" t="s">
        <v>316</v>
      </c>
      <c r="O22" s="725"/>
      <c r="P22" s="726"/>
      <c r="Q22" s="603" t="s">
        <v>316</v>
      </c>
      <c r="R22" s="725"/>
      <c r="S22" s="726"/>
      <c r="T22" s="603" t="s">
        <v>316</v>
      </c>
      <c r="U22" s="725"/>
      <c r="V22" s="726"/>
      <c r="W22" s="603" t="s">
        <v>316</v>
      </c>
      <c r="X22" s="725"/>
      <c r="Y22" s="726"/>
      <c r="Z22" s="603" t="s">
        <v>316</v>
      </c>
      <c r="AA22" s="725"/>
      <c r="AB22" s="726"/>
      <c r="AC22" s="603" t="s">
        <v>316</v>
      </c>
      <c r="AD22" s="725"/>
      <c r="AE22" s="726"/>
      <c r="AF22" s="603" t="s">
        <v>316</v>
      </c>
      <c r="AG22" s="725"/>
      <c r="AH22" s="726"/>
      <c r="AI22" s="603" t="s">
        <v>316</v>
      </c>
      <c r="AJ22" s="725"/>
      <c r="AK22" s="726"/>
      <c r="AL22" s="603" t="s">
        <v>316</v>
      </c>
      <c r="AM22" s="725"/>
      <c r="AN22" s="726"/>
      <c r="AO22" s="603" t="s">
        <v>316</v>
      </c>
      <c r="AP22" s="725"/>
      <c r="AQ22" s="726"/>
      <c r="AR22" s="603" t="s">
        <v>316</v>
      </c>
      <c r="AS22" s="725"/>
      <c r="AT22" s="726"/>
      <c r="AU22" s="603" t="s">
        <v>316</v>
      </c>
      <c r="AV22" s="725"/>
      <c r="AW22" s="726"/>
      <c r="AX22" s="603" t="s">
        <v>316</v>
      </c>
      <c r="AY22" s="725"/>
      <c r="AZ22" s="726"/>
      <c r="BA22" s="603" t="s">
        <v>316</v>
      </c>
      <c r="BB22" s="725"/>
      <c r="BC22" s="726"/>
      <c r="BD22" s="603" t="s">
        <v>316</v>
      </c>
      <c r="BE22" s="725"/>
      <c r="BF22" s="726"/>
      <c r="BG22" s="603" t="s">
        <v>316</v>
      </c>
      <c r="BH22" s="725"/>
      <c r="BI22" s="726"/>
      <c r="BJ22" s="603" t="s">
        <v>316</v>
      </c>
      <c r="BK22" s="725"/>
      <c r="BL22" s="726"/>
      <c r="BM22" s="603" t="s">
        <v>316</v>
      </c>
      <c r="BN22" s="725"/>
      <c r="BO22" s="726"/>
      <c r="BP22" s="603" t="s">
        <v>316</v>
      </c>
      <c r="BQ22" s="725"/>
      <c r="BR22" s="726"/>
      <c r="BS22" s="603" t="s">
        <v>316</v>
      </c>
      <c r="BT22" s="725"/>
      <c r="BU22" s="726"/>
      <c r="BV22" s="603" t="s">
        <v>316</v>
      </c>
      <c r="BW22" s="725"/>
      <c r="BX22" s="726"/>
      <c r="BY22" s="603" t="s">
        <v>316</v>
      </c>
      <c r="BZ22" s="725"/>
      <c r="CA22" s="726"/>
      <c r="CB22" s="603" t="s">
        <v>316</v>
      </c>
      <c r="CC22" s="725"/>
      <c r="CD22" s="726"/>
      <c r="CE22" s="735"/>
      <c r="CF22" s="735"/>
      <c r="CG22" s="735"/>
      <c r="CH22" s="735"/>
      <c r="CI22" s="735"/>
      <c r="CJ22" s="735"/>
      <c r="CK22" s="735"/>
      <c r="CL22" s="735"/>
      <c r="CM22" s="735"/>
      <c r="CN22" s="735"/>
      <c r="CO22" s="735"/>
      <c r="CP22" s="735"/>
      <c r="CQ22" s="209"/>
      <c r="CR22" s="209"/>
      <c r="CS22" s="209"/>
      <c r="CT22" s="209"/>
      <c r="CU22" s="209"/>
      <c r="CV22" s="209"/>
      <c r="CW22" s="209"/>
      <c r="CX22" s="209"/>
      <c r="CY22" s="209"/>
      <c r="CZ22" s="209"/>
      <c r="DA22" s="209"/>
      <c r="DB22" s="209"/>
      <c r="DC22" s="209"/>
      <c r="DD22" s="209"/>
      <c r="DE22" s="209"/>
      <c r="DF22" s="209"/>
      <c r="DG22" s="209"/>
      <c r="DH22" s="209"/>
      <c r="DI22" s="209"/>
      <c r="DJ22" s="209"/>
      <c r="DK22" s="209"/>
      <c r="DL22" s="209"/>
      <c r="DM22" s="209"/>
      <c r="DN22" s="209"/>
      <c r="DO22" s="209"/>
      <c r="DP22" s="209"/>
      <c r="DQ22" s="209"/>
      <c r="DR22" s="209"/>
      <c r="DS22" s="209"/>
      <c r="DT22" s="209"/>
      <c r="DU22" s="209"/>
      <c r="DV22" s="209"/>
      <c r="DW22" s="209"/>
      <c r="DX22" s="209"/>
      <c r="DY22" s="209"/>
      <c r="DZ22" s="209"/>
    </row>
    <row r="23" spans="1:130" ht="12.75" customHeight="1">
      <c r="A23" s="731" t="s">
        <v>269</v>
      </c>
      <c r="B23" s="707"/>
      <c r="C23" s="707"/>
      <c r="D23" s="707"/>
      <c r="E23" s="707"/>
      <c r="F23" s="707"/>
      <c r="G23" s="708"/>
      <c r="H23" s="238">
        <v>10</v>
      </c>
      <c r="I23" s="230"/>
      <c r="J23" s="239">
        <v>20</v>
      </c>
      <c r="K23" s="238">
        <v>10</v>
      </c>
      <c r="L23" s="230"/>
      <c r="M23" s="239">
        <v>20</v>
      </c>
      <c r="N23" s="238">
        <v>10</v>
      </c>
      <c r="O23" s="230"/>
      <c r="P23" s="239">
        <v>20</v>
      </c>
      <c r="Q23" s="238">
        <v>10</v>
      </c>
      <c r="R23" s="230"/>
      <c r="S23" s="239">
        <v>20</v>
      </c>
      <c r="T23" s="238">
        <v>10</v>
      </c>
      <c r="U23" s="230"/>
      <c r="V23" s="239">
        <v>20</v>
      </c>
      <c r="W23" s="238">
        <v>10</v>
      </c>
      <c r="X23" s="230"/>
      <c r="Y23" s="239">
        <v>20</v>
      </c>
      <c r="Z23" s="238">
        <v>10</v>
      </c>
      <c r="AA23" s="230"/>
      <c r="AB23" s="239">
        <v>20</v>
      </c>
      <c r="AC23" s="238">
        <v>10</v>
      </c>
      <c r="AD23" s="230"/>
      <c r="AE23" s="239">
        <v>20</v>
      </c>
      <c r="AF23" s="238">
        <v>10</v>
      </c>
      <c r="AG23" s="230"/>
      <c r="AH23" s="239">
        <v>20</v>
      </c>
      <c r="AI23" s="238">
        <v>10</v>
      </c>
      <c r="AJ23" s="230"/>
      <c r="AK23" s="239">
        <v>20</v>
      </c>
      <c r="AL23" s="238">
        <v>10</v>
      </c>
      <c r="AM23" s="230"/>
      <c r="AN23" s="239">
        <v>20</v>
      </c>
      <c r="AO23" s="238">
        <v>10</v>
      </c>
      <c r="AP23" s="230"/>
      <c r="AQ23" s="239">
        <v>20</v>
      </c>
      <c r="AR23" s="238">
        <v>10</v>
      </c>
      <c r="AS23" s="230"/>
      <c r="AT23" s="239">
        <v>20</v>
      </c>
      <c r="AU23" s="238">
        <v>10</v>
      </c>
      <c r="AV23" s="230"/>
      <c r="AW23" s="239">
        <v>20</v>
      </c>
      <c r="AX23" s="238">
        <v>10</v>
      </c>
      <c r="AY23" s="230"/>
      <c r="AZ23" s="239">
        <v>20</v>
      </c>
      <c r="BA23" s="238">
        <v>10</v>
      </c>
      <c r="BB23" s="230"/>
      <c r="BC23" s="239">
        <v>20</v>
      </c>
      <c r="BD23" s="238">
        <v>10</v>
      </c>
      <c r="BE23" s="230"/>
      <c r="BF23" s="239">
        <v>20</v>
      </c>
      <c r="BG23" s="238">
        <v>10</v>
      </c>
      <c r="BH23" s="230"/>
      <c r="BI23" s="239">
        <v>20</v>
      </c>
      <c r="BJ23" s="238">
        <v>10</v>
      </c>
      <c r="BK23" s="230"/>
      <c r="BL23" s="239">
        <v>20</v>
      </c>
      <c r="BM23" s="238">
        <v>10</v>
      </c>
      <c r="BN23" s="230"/>
      <c r="BO23" s="239">
        <v>20</v>
      </c>
      <c r="BP23" s="238">
        <v>10</v>
      </c>
      <c r="BQ23" s="230"/>
      <c r="BR23" s="239">
        <v>20</v>
      </c>
      <c r="BS23" s="238">
        <v>10</v>
      </c>
      <c r="BT23" s="230"/>
      <c r="BU23" s="239">
        <v>20</v>
      </c>
      <c r="BV23" s="238">
        <v>10</v>
      </c>
      <c r="BW23" s="230"/>
      <c r="BX23" s="239">
        <v>20</v>
      </c>
      <c r="BY23" s="238">
        <v>10</v>
      </c>
      <c r="BZ23" s="230"/>
      <c r="CA23" s="239">
        <v>20</v>
      </c>
      <c r="CB23" s="238">
        <v>10</v>
      </c>
      <c r="CC23" s="230"/>
      <c r="CD23" s="239">
        <v>20</v>
      </c>
      <c r="CE23" s="735"/>
      <c r="CF23" s="735"/>
      <c r="CG23" s="735"/>
      <c r="CH23" s="735"/>
      <c r="CI23" s="735"/>
      <c r="CJ23" s="735"/>
      <c r="CK23" s="735"/>
      <c r="CL23" s="735"/>
      <c r="CM23" s="735"/>
      <c r="CN23" s="735"/>
      <c r="CO23" s="735"/>
      <c r="CP23" s="735"/>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row>
    <row r="24" spans="1:130" ht="12.75" customHeight="1">
      <c r="A24" s="716"/>
      <c r="B24" s="717"/>
      <c r="C24" s="717"/>
      <c r="D24" s="717"/>
      <c r="E24" s="717"/>
      <c r="F24" s="717"/>
      <c r="G24" s="718"/>
      <c r="H24" s="232"/>
      <c r="I24" s="233"/>
      <c r="J24" s="236"/>
      <c r="K24" s="232"/>
      <c r="L24" s="233"/>
      <c r="M24" s="236"/>
      <c r="N24" s="232"/>
      <c r="O24" s="233"/>
      <c r="P24" s="236"/>
      <c r="Q24" s="232"/>
      <c r="R24" s="233"/>
      <c r="S24" s="236"/>
      <c r="T24" s="232"/>
      <c r="U24" s="233"/>
      <c r="V24" s="236"/>
      <c r="W24" s="232"/>
      <c r="X24" s="233"/>
      <c r="Y24" s="236"/>
      <c r="Z24" s="232"/>
      <c r="AA24" s="233"/>
      <c r="AB24" s="236"/>
      <c r="AC24" s="232"/>
      <c r="AD24" s="233"/>
      <c r="AE24" s="236"/>
      <c r="AF24" s="232"/>
      <c r="AG24" s="233"/>
      <c r="AH24" s="236"/>
      <c r="AI24" s="232"/>
      <c r="AJ24" s="233"/>
      <c r="AK24" s="236"/>
      <c r="AL24" s="232"/>
      <c r="AM24" s="233"/>
      <c r="AN24" s="236"/>
      <c r="AO24" s="232"/>
      <c r="AP24" s="233"/>
      <c r="AQ24" s="236"/>
      <c r="AR24" s="232"/>
      <c r="AS24" s="233"/>
      <c r="AT24" s="236"/>
      <c r="AU24" s="232"/>
      <c r="AV24" s="233"/>
      <c r="AW24" s="236"/>
      <c r="AX24" s="232"/>
      <c r="AY24" s="233"/>
      <c r="AZ24" s="236"/>
      <c r="BA24" s="232"/>
      <c r="BB24" s="233"/>
      <c r="BC24" s="236"/>
      <c r="BD24" s="232"/>
      <c r="BE24" s="233"/>
      <c r="BF24" s="236"/>
      <c r="BG24" s="232"/>
      <c r="BH24" s="233"/>
      <c r="BI24" s="236"/>
      <c r="BJ24" s="232"/>
      <c r="BK24" s="233"/>
      <c r="BL24" s="236"/>
      <c r="BM24" s="232"/>
      <c r="BN24" s="233"/>
      <c r="BO24" s="236"/>
      <c r="BP24" s="232"/>
      <c r="BQ24" s="233"/>
      <c r="BR24" s="236"/>
      <c r="BS24" s="232"/>
      <c r="BT24" s="233"/>
      <c r="BU24" s="236"/>
      <c r="BV24" s="232"/>
      <c r="BW24" s="233"/>
      <c r="BX24" s="236"/>
      <c r="BY24" s="232"/>
      <c r="BZ24" s="233"/>
      <c r="CA24" s="236"/>
      <c r="CB24" s="232"/>
      <c r="CC24" s="233"/>
      <c r="CD24" s="236"/>
      <c r="CE24" s="734"/>
      <c r="CF24" s="734"/>
      <c r="CG24" s="734"/>
      <c r="CH24" s="734"/>
      <c r="CI24" s="734"/>
      <c r="CJ24" s="734"/>
      <c r="CK24" s="734"/>
      <c r="CL24" s="734"/>
      <c r="CM24" s="734"/>
      <c r="CN24" s="734"/>
      <c r="CO24" s="734"/>
      <c r="CP24" s="734"/>
      <c r="CQ24" s="213"/>
      <c r="CR24" s="213"/>
      <c r="CS24" s="213"/>
      <c r="CT24" s="213"/>
      <c r="CU24" s="213"/>
      <c r="CV24" s="213"/>
      <c r="CW24" s="213"/>
      <c r="CX24" s="213"/>
      <c r="CY24" s="213"/>
      <c r="CZ24" s="213"/>
      <c r="DA24" s="213"/>
      <c r="DB24" s="213"/>
      <c r="DC24" s="213"/>
      <c r="DD24" s="213"/>
      <c r="DE24" s="213"/>
      <c r="DF24" s="213"/>
      <c r="DG24" s="213"/>
      <c r="DH24" s="213"/>
      <c r="DI24" s="213"/>
      <c r="DJ24" s="213"/>
      <c r="DK24" s="213"/>
      <c r="DL24" s="213"/>
      <c r="DM24" s="213"/>
      <c r="DN24" s="213"/>
      <c r="DO24" s="213"/>
      <c r="DP24" s="213"/>
      <c r="DQ24" s="213"/>
      <c r="DR24" s="213"/>
      <c r="DS24" s="213"/>
      <c r="DT24" s="213"/>
      <c r="DU24" s="213"/>
      <c r="DV24" s="213"/>
      <c r="DW24" s="213"/>
      <c r="DX24" s="213"/>
      <c r="DY24" s="213"/>
      <c r="DZ24" s="213"/>
    </row>
    <row r="25" spans="1:130" ht="12.75" customHeight="1">
      <c r="A25" s="719"/>
      <c r="B25" s="720"/>
      <c r="C25" s="720"/>
      <c r="D25" s="720"/>
      <c r="E25" s="720"/>
      <c r="F25" s="720"/>
      <c r="G25" s="721"/>
      <c r="H25" s="227"/>
      <c r="I25" s="228"/>
      <c r="J25" s="229"/>
      <c r="K25" s="227"/>
      <c r="L25" s="228"/>
      <c r="M25" s="229"/>
      <c r="N25" s="227"/>
      <c r="O25" s="228"/>
      <c r="P25" s="229"/>
      <c r="Q25" s="227"/>
      <c r="R25" s="228"/>
      <c r="S25" s="229"/>
      <c r="T25" s="227"/>
      <c r="U25" s="228"/>
      <c r="V25" s="229"/>
      <c r="W25" s="227"/>
      <c r="X25" s="228"/>
      <c r="Y25" s="229"/>
      <c r="Z25" s="227"/>
      <c r="AA25" s="228"/>
      <c r="AB25" s="229"/>
      <c r="AC25" s="227"/>
      <c r="AD25" s="228"/>
      <c r="AE25" s="229"/>
      <c r="AF25" s="227"/>
      <c r="AG25" s="228"/>
      <c r="AH25" s="229"/>
      <c r="AI25" s="227"/>
      <c r="AJ25" s="228"/>
      <c r="AK25" s="229"/>
      <c r="AL25" s="227"/>
      <c r="AM25" s="228"/>
      <c r="AN25" s="229"/>
      <c r="AO25" s="227"/>
      <c r="AP25" s="228"/>
      <c r="AQ25" s="229"/>
      <c r="AR25" s="227"/>
      <c r="AS25" s="228"/>
      <c r="AT25" s="229"/>
      <c r="AU25" s="227"/>
      <c r="AV25" s="228"/>
      <c r="AW25" s="229"/>
      <c r="AX25" s="227"/>
      <c r="AY25" s="228"/>
      <c r="AZ25" s="229"/>
      <c r="BA25" s="227"/>
      <c r="BB25" s="228"/>
      <c r="BC25" s="229"/>
      <c r="BD25" s="227"/>
      <c r="BE25" s="228"/>
      <c r="BF25" s="229"/>
      <c r="BG25" s="227"/>
      <c r="BH25" s="228"/>
      <c r="BI25" s="229"/>
      <c r="BJ25" s="227"/>
      <c r="BK25" s="228"/>
      <c r="BL25" s="229"/>
      <c r="BM25" s="227"/>
      <c r="BN25" s="228"/>
      <c r="BO25" s="229"/>
      <c r="BP25" s="227"/>
      <c r="BQ25" s="228"/>
      <c r="BR25" s="229"/>
      <c r="BS25" s="227"/>
      <c r="BT25" s="228"/>
      <c r="BU25" s="229"/>
      <c r="BV25" s="227"/>
      <c r="BW25" s="228"/>
      <c r="BX25" s="229"/>
      <c r="BY25" s="227"/>
      <c r="BZ25" s="228"/>
      <c r="CA25" s="229"/>
      <c r="CB25" s="227"/>
      <c r="CC25" s="228"/>
      <c r="CD25" s="229"/>
      <c r="CE25" s="734"/>
      <c r="CF25" s="734"/>
      <c r="CG25" s="734"/>
      <c r="CH25" s="734"/>
      <c r="CI25" s="734"/>
      <c r="CJ25" s="734"/>
      <c r="CK25" s="734"/>
      <c r="CL25" s="734"/>
      <c r="CM25" s="734"/>
      <c r="CN25" s="734"/>
      <c r="CO25" s="734"/>
      <c r="CP25" s="734"/>
      <c r="CQ25" s="213"/>
      <c r="CR25" s="213"/>
      <c r="CS25" s="213"/>
      <c r="CT25" s="213"/>
      <c r="CU25" s="213"/>
      <c r="CV25" s="213"/>
      <c r="CW25" s="213"/>
      <c r="CX25" s="213"/>
      <c r="CY25" s="213"/>
      <c r="CZ25" s="213"/>
      <c r="DA25" s="213"/>
      <c r="DB25" s="213"/>
      <c r="DC25" s="213"/>
      <c r="DD25" s="213"/>
      <c r="DE25" s="213"/>
      <c r="DF25" s="213"/>
      <c r="DG25" s="213"/>
      <c r="DH25" s="213"/>
      <c r="DI25" s="213"/>
      <c r="DJ25" s="213"/>
      <c r="DK25" s="213"/>
      <c r="DL25" s="213"/>
      <c r="DM25" s="213"/>
      <c r="DN25" s="213"/>
      <c r="DO25" s="213"/>
      <c r="DP25" s="213"/>
      <c r="DQ25" s="213"/>
      <c r="DR25" s="213"/>
      <c r="DS25" s="213"/>
      <c r="DT25" s="213"/>
      <c r="DU25" s="213"/>
      <c r="DV25" s="213"/>
      <c r="DW25" s="213"/>
      <c r="DX25" s="213"/>
      <c r="DY25" s="213"/>
      <c r="DZ25" s="213"/>
    </row>
    <row r="26" spans="1:130" ht="12.75" customHeight="1">
      <c r="A26" s="722"/>
      <c r="B26" s="723"/>
      <c r="C26" s="723"/>
      <c r="D26" s="723"/>
      <c r="E26" s="723"/>
      <c r="F26" s="723"/>
      <c r="G26" s="724"/>
      <c r="H26" s="237"/>
      <c r="I26" s="234"/>
      <c r="J26" s="235"/>
      <c r="K26" s="237"/>
      <c r="L26" s="234"/>
      <c r="M26" s="235"/>
      <c r="N26" s="237"/>
      <c r="O26" s="234"/>
      <c r="P26" s="235"/>
      <c r="Q26" s="237"/>
      <c r="R26" s="234"/>
      <c r="S26" s="235"/>
      <c r="T26" s="237"/>
      <c r="U26" s="234"/>
      <c r="V26" s="235"/>
      <c r="W26" s="237"/>
      <c r="X26" s="234"/>
      <c r="Y26" s="235"/>
      <c r="Z26" s="237"/>
      <c r="AA26" s="234"/>
      <c r="AB26" s="235"/>
      <c r="AC26" s="237"/>
      <c r="AD26" s="234"/>
      <c r="AE26" s="235"/>
      <c r="AF26" s="237"/>
      <c r="AG26" s="234"/>
      <c r="AH26" s="235"/>
      <c r="AI26" s="237"/>
      <c r="AJ26" s="234"/>
      <c r="AK26" s="235"/>
      <c r="AL26" s="237"/>
      <c r="AM26" s="234"/>
      <c r="AN26" s="235"/>
      <c r="AO26" s="237"/>
      <c r="AP26" s="234"/>
      <c r="AQ26" s="235"/>
      <c r="AR26" s="237"/>
      <c r="AS26" s="234"/>
      <c r="AT26" s="235"/>
      <c r="AU26" s="237"/>
      <c r="AV26" s="234"/>
      <c r="AW26" s="235"/>
      <c r="AX26" s="237"/>
      <c r="AY26" s="234"/>
      <c r="AZ26" s="235"/>
      <c r="BA26" s="237"/>
      <c r="BB26" s="234"/>
      <c r="BC26" s="235"/>
      <c r="BD26" s="237"/>
      <c r="BE26" s="234"/>
      <c r="BF26" s="235"/>
      <c r="BG26" s="237"/>
      <c r="BH26" s="234"/>
      <c r="BI26" s="235"/>
      <c r="BJ26" s="237"/>
      <c r="BK26" s="234"/>
      <c r="BL26" s="235"/>
      <c r="BM26" s="237"/>
      <c r="BN26" s="234"/>
      <c r="BO26" s="235"/>
      <c r="BP26" s="237"/>
      <c r="BQ26" s="234"/>
      <c r="BR26" s="235"/>
      <c r="BS26" s="237"/>
      <c r="BT26" s="234"/>
      <c r="BU26" s="235"/>
      <c r="BV26" s="237"/>
      <c r="BW26" s="234"/>
      <c r="BX26" s="235"/>
      <c r="BY26" s="237"/>
      <c r="BZ26" s="234"/>
      <c r="CA26" s="235"/>
      <c r="CB26" s="237"/>
      <c r="CC26" s="234"/>
      <c r="CD26" s="235"/>
      <c r="CE26" s="734"/>
      <c r="CF26" s="734"/>
      <c r="CG26" s="734"/>
      <c r="CH26" s="734"/>
      <c r="CI26" s="734"/>
      <c r="CJ26" s="734"/>
      <c r="CK26" s="734"/>
      <c r="CL26" s="734"/>
      <c r="CM26" s="734"/>
      <c r="CN26" s="734"/>
      <c r="CO26" s="734"/>
      <c r="CP26" s="734"/>
      <c r="CQ26" s="213"/>
      <c r="CR26" s="213"/>
      <c r="CS26" s="213"/>
      <c r="CT26" s="213"/>
      <c r="CU26" s="213"/>
      <c r="CV26" s="213"/>
      <c r="CW26" s="213"/>
      <c r="CX26" s="213"/>
      <c r="CY26" s="213"/>
      <c r="CZ26" s="213"/>
      <c r="DA26" s="213"/>
      <c r="DB26" s="213"/>
      <c r="DC26" s="213"/>
      <c r="DD26" s="213"/>
      <c r="DE26" s="213"/>
      <c r="DF26" s="213"/>
      <c r="DG26" s="213"/>
      <c r="DH26" s="213"/>
      <c r="DI26" s="213"/>
      <c r="DJ26" s="213"/>
      <c r="DK26" s="213"/>
      <c r="DL26" s="213"/>
      <c r="DM26" s="213"/>
      <c r="DN26" s="213"/>
      <c r="DO26" s="213"/>
      <c r="DP26" s="213"/>
      <c r="DQ26" s="213"/>
      <c r="DR26" s="213"/>
      <c r="DS26" s="213"/>
      <c r="DT26" s="213"/>
      <c r="DU26" s="213"/>
      <c r="DV26" s="213"/>
      <c r="DW26" s="213"/>
      <c r="DX26" s="213"/>
      <c r="DY26" s="213"/>
      <c r="DZ26" s="213"/>
    </row>
    <row r="27" spans="1:130" ht="12.75" customHeight="1">
      <c r="A27" s="716"/>
      <c r="B27" s="717"/>
      <c r="C27" s="717"/>
      <c r="D27" s="717"/>
      <c r="E27" s="717"/>
      <c r="F27" s="717"/>
      <c r="G27" s="718"/>
      <c r="H27" s="232"/>
      <c r="I27" s="233"/>
      <c r="J27" s="236"/>
      <c r="K27" s="232"/>
      <c r="L27" s="233"/>
      <c r="M27" s="236"/>
      <c r="N27" s="232"/>
      <c r="O27" s="233"/>
      <c r="P27" s="236"/>
      <c r="Q27" s="232"/>
      <c r="R27" s="233"/>
      <c r="S27" s="236"/>
      <c r="T27" s="232"/>
      <c r="U27" s="233"/>
      <c r="V27" s="236"/>
      <c r="W27" s="232"/>
      <c r="X27" s="233"/>
      <c r="Y27" s="236"/>
      <c r="Z27" s="232"/>
      <c r="AA27" s="233"/>
      <c r="AB27" s="236"/>
      <c r="AC27" s="232"/>
      <c r="AD27" s="233"/>
      <c r="AE27" s="236"/>
      <c r="AF27" s="232"/>
      <c r="AG27" s="233"/>
      <c r="AH27" s="236"/>
      <c r="AI27" s="232"/>
      <c r="AJ27" s="233"/>
      <c r="AK27" s="236"/>
      <c r="AL27" s="232"/>
      <c r="AM27" s="233"/>
      <c r="AN27" s="236"/>
      <c r="AO27" s="232"/>
      <c r="AP27" s="233"/>
      <c r="AQ27" s="236"/>
      <c r="AR27" s="232"/>
      <c r="AS27" s="233"/>
      <c r="AT27" s="236"/>
      <c r="AU27" s="232"/>
      <c r="AV27" s="233"/>
      <c r="AW27" s="236"/>
      <c r="AX27" s="232"/>
      <c r="AY27" s="233"/>
      <c r="AZ27" s="236"/>
      <c r="BA27" s="232"/>
      <c r="BB27" s="233"/>
      <c r="BC27" s="236"/>
      <c r="BD27" s="232"/>
      <c r="BE27" s="233"/>
      <c r="BF27" s="236"/>
      <c r="BG27" s="232"/>
      <c r="BH27" s="233"/>
      <c r="BI27" s="236"/>
      <c r="BJ27" s="232"/>
      <c r="BK27" s="233"/>
      <c r="BL27" s="236"/>
      <c r="BM27" s="232"/>
      <c r="BN27" s="233"/>
      <c r="BO27" s="236"/>
      <c r="BP27" s="232"/>
      <c r="BQ27" s="233"/>
      <c r="BR27" s="236"/>
      <c r="BS27" s="232"/>
      <c r="BT27" s="233"/>
      <c r="BU27" s="236"/>
      <c r="BV27" s="232"/>
      <c r="BW27" s="233"/>
      <c r="BX27" s="236"/>
      <c r="BY27" s="232"/>
      <c r="BZ27" s="233"/>
      <c r="CA27" s="236"/>
      <c r="CB27" s="232"/>
      <c r="CC27" s="233"/>
      <c r="CD27" s="236"/>
      <c r="CE27" s="734"/>
      <c r="CF27" s="734"/>
      <c r="CG27" s="734"/>
      <c r="CH27" s="734"/>
      <c r="CI27" s="734"/>
      <c r="CJ27" s="734"/>
      <c r="CK27" s="734"/>
      <c r="CL27" s="734"/>
      <c r="CM27" s="734"/>
      <c r="CN27" s="734"/>
      <c r="CO27" s="734"/>
      <c r="CP27" s="734"/>
      <c r="CQ27" s="213"/>
      <c r="CR27" s="213"/>
      <c r="CS27" s="213"/>
      <c r="CT27" s="213"/>
      <c r="CU27" s="213"/>
      <c r="CV27" s="213"/>
      <c r="CW27" s="213"/>
      <c r="CX27" s="213"/>
      <c r="CY27" s="213"/>
      <c r="CZ27" s="213"/>
      <c r="DA27" s="213"/>
      <c r="DB27" s="213"/>
      <c r="DC27" s="213"/>
      <c r="DD27" s="213"/>
      <c r="DE27" s="213"/>
      <c r="DF27" s="213"/>
      <c r="DG27" s="213"/>
      <c r="DH27" s="213"/>
      <c r="DI27" s="213"/>
      <c r="DJ27" s="213"/>
      <c r="DK27" s="213"/>
      <c r="DL27" s="213"/>
      <c r="DM27" s="213"/>
      <c r="DN27" s="213"/>
      <c r="DO27" s="213"/>
      <c r="DP27" s="213"/>
      <c r="DQ27" s="213"/>
      <c r="DR27" s="213"/>
      <c r="DS27" s="213"/>
      <c r="DT27" s="213"/>
      <c r="DU27" s="213"/>
      <c r="DV27" s="213"/>
      <c r="DW27" s="213"/>
      <c r="DX27" s="213"/>
      <c r="DY27" s="213"/>
      <c r="DZ27" s="213"/>
    </row>
    <row r="28" spans="1:130" ht="12.75" customHeight="1">
      <c r="A28" s="719"/>
      <c r="B28" s="720"/>
      <c r="C28" s="720"/>
      <c r="D28" s="720"/>
      <c r="E28" s="720"/>
      <c r="F28" s="720"/>
      <c r="G28" s="721"/>
      <c r="H28" s="227"/>
      <c r="I28" s="228"/>
      <c r="J28" s="229"/>
      <c r="K28" s="227"/>
      <c r="L28" s="228"/>
      <c r="M28" s="229"/>
      <c r="N28" s="227"/>
      <c r="O28" s="228"/>
      <c r="P28" s="229"/>
      <c r="Q28" s="227"/>
      <c r="R28" s="228"/>
      <c r="S28" s="229"/>
      <c r="T28" s="227"/>
      <c r="U28" s="228"/>
      <c r="V28" s="229"/>
      <c r="W28" s="227"/>
      <c r="X28" s="228"/>
      <c r="Y28" s="229"/>
      <c r="Z28" s="227"/>
      <c r="AA28" s="228"/>
      <c r="AB28" s="229"/>
      <c r="AC28" s="227"/>
      <c r="AD28" s="228"/>
      <c r="AE28" s="229"/>
      <c r="AF28" s="227"/>
      <c r="AG28" s="228"/>
      <c r="AH28" s="229"/>
      <c r="AI28" s="227"/>
      <c r="AJ28" s="228"/>
      <c r="AK28" s="229"/>
      <c r="AL28" s="227"/>
      <c r="AM28" s="228"/>
      <c r="AN28" s="229"/>
      <c r="AO28" s="227"/>
      <c r="AP28" s="228"/>
      <c r="AQ28" s="229"/>
      <c r="AR28" s="227"/>
      <c r="AS28" s="228"/>
      <c r="AT28" s="229"/>
      <c r="AU28" s="227"/>
      <c r="AV28" s="228"/>
      <c r="AW28" s="229"/>
      <c r="AX28" s="227"/>
      <c r="AY28" s="228"/>
      <c r="AZ28" s="229"/>
      <c r="BA28" s="227"/>
      <c r="BB28" s="228"/>
      <c r="BC28" s="229"/>
      <c r="BD28" s="227"/>
      <c r="BE28" s="228"/>
      <c r="BF28" s="229"/>
      <c r="BG28" s="227"/>
      <c r="BH28" s="228"/>
      <c r="BI28" s="229"/>
      <c r="BJ28" s="227"/>
      <c r="BK28" s="228"/>
      <c r="BL28" s="229"/>
      <c r="BM28" s="227"/>
      <c r="BN28" s="228"/>
      <c r="BO28" s="229"/>
      <c r="BP28" s="227"/>
      <c r="BQ28" s="228"/>
      <c r="BR28" s="229"/>
      <c r="BS28" s="227"/>
      <c r="BT28" s="228"/>
      <c r="BU28" s="229"/>
      <c r="BV28" s="227"/>
      <c r="BW28" s="228"/>
      <c r="BX28" s="229"/>
      <c r="BY28" s="227"/>
      <c r="BZ28" s="228"/>
      <c r="CA28" s="229"/>
      <c r="CB28" s="227"/>
      <c r="CC28" s="228"/>
      <c r="CD28" s="229"/>
      <c r="CE28" s="734"/>
      <c r="CF28" s="734"/>
      <c r="CG28" s="734"/>
      <c r="CH28" s="734"/>
      <c r="CI28" s="734"/>
      <c r="CJ28" s="734"/>
      <c r="CK28" s="734"/>
      <c r="CL28" s="734"/>
      <c r="CM28" s="734"/>
      <c r="CN28" s="734"/>
      <c r="CO28" s="734"/>
      <c r="CP28" s="734"/>
      <c r="CQ28" s="213"/>
      <c r="CR28" s="213"/>
      <c r="CS28" s="213"/>
      <c r="CT28" s="213"/>
      <c r="CU28" s="213"/>
      <c r="CV28" s="213"/>
      <c r="CW28" s="213"/>
      <c r="CX28" s="213"/>
      <c r="CY28" s="213"/>
      <c r="CZ28" s="213"/>
      <c r="DA28" s="213"/>
      <c r="DB28" s="213"/>
      <c r="DC28" s="213"/>
      <c r="DD28" s="213"/>
      <c r="DE28" s="213"/>
      <c r="DF28" s="213"/>
      <c r="DG28" s="213"/>
      <c r="DH28" s="213"/>
      <c r="DI28" s="213"/>
      <c r="DJ28" s="213"/>
      <c r="DK28" s="213"/>
      <c r="DL28" s="213"/>
      <c r="DM28" s="213"/>
      <c r="DN28" s="213"/>
      <c r="DO28" s="213"/>
      <c r="DP28" s="213"/>
      <c r="DQ28" s="213"/>
      <c r="DR28" s="213"/>
      <c r="DS28" s="213"/>
      <c r="DT28" s="213"/>
      <c r="DU28" s="213"/>
      <c r="DV28" s="213"/>
      <c r="DW28" s="213"/>
      <c r="DX28" s="213"/>
      <c r="DY28" s="213"/>
      <c r="DZ28" s="213"/>
    </row>
    <row r="29" spans="1:130" ht="12.75" customHeight="1">
      <c r="A29" s="722"/>
      <c r="B29" s="723"/>
      <c r="C29" s="723"/>
      <c r="D29" s="723"/>
      <c r="E29" s="723"/>
      <c r="F29" s="723"/>
      <c r="G29" s="724"/>
      <c r="H29" s="237"/>
      <c r="I29" s="234"/>
      <c r="J29" s="235"/>
      <c r="K29" s="237"/>
      <c r="L29" s="234"/>
      <c r="M29" s="235"/>
      <c r="N29" s="237"/>
      <c r="O29" s="234"/>
      <c r="P29" s="235"/>
      <c r="Q29" s="237"/>
      <c r="R29" s="234"/>
      <c r="S29" s="235"/>
      <c r="T29" s="237"/>
      <c r="U29" s="234"/>
      <c r="V29" s="235"/>
      <c r="W29" s="237"/>
      <c r="X29" s="234"/>
      <c r="Y29" s="235"/>
      <c r="Z29" s="237"/>
      <c r="AA29" s="234"/>
      <c r="AB29" s="235"/>
      <c r="AC29" s="237"/>
      <c r="AD29" s="234"/>
      <c r="AE29" s="235"/>
      <c r="AF29" s="237"/>
      <c r="AG29" s="234"/>
      <c r="AH29" s="235"/>
      <c r="AI29" s="237"/>
      <c r="AJ29" s="234"/>
      <c r="AK29" s="235"/>
      <c r="AL29" s="237"/>
      <c r="AM29" s="234"/>
      <c r="AN29" s="235"/>
      <c r="AO29" s="237"/>
      <c r="AP29" s="234"/>
      <c r="AQ29" s="235"/>
      <c r="AR29" s="237"/>
      <c r="AS29" s="234"/>
      <c r="AT29" s="235"/>
      <c r="AU29" s="237"/>
      <c r="AV29" s="234"/>
      <c r="AW29" s="235"/>
      <c r="AX29" s="237"/>
      <c r="AY29" s="234"/>
      <c r="AZ29" s="235"/>
      <c r="BA29" s="237"/>
      <c r="BB29" s="234"/>
      <c r="BC29" s="235"/>
      <c r="BD29" s="237"/>
      <c r="BE29" s="234"/>
      <c r="BF29" s="235"/>
      <c r="BG29" s="237"/>
      <c r="BH29" s="234"/>
      <c r="BI29" s="235"/>
      <c r="BJ29" s="237"/>
      <c r="BK29" s="234"/>
      <c r="BL29" s="235"/>
      <c r="BM29" s="237"/>
      <c r="BN29" s="234"/>
      <c r="BO29" s="235"/>
      <c r="BP29" s="237"/>
      <c r="BQ29" s="234"/>
      <c r="BR29" s="235"/>
      <c r="BS29" s="237"/>
      <c r="BT29" s="234"/>
      <c r="BU29" s="235"/>
      <c r="BV29" s="237"/>
      <c r="BW29" s="234"/>
      <c r="BX29" s="235"/>
      <c r="BY29" s="237"/>
      <c r="BZ29" s="234"/>
      <c r="CA29" s="235"/>
      <c r="CB29" s="237"/>
      <c r="CC29" s="234"/>
      <c r="CD29" s="235"/>
      <c r="CE29" s="734"/>
      <c r="CF29" s="734"/>
      <c r="CG29" s="734"/>
      <c r="CH29" s="734"/>
      <c r="CI29" s="734"/>
      <c r="CJ29" s="734"/>
      <c r="CK29" s="734"/>
      <c r="CL29" s="734"/>
      <c r="CM29" s="734"/>
      <c r="CN29" s="734"/>
      <c r="CO29" s="734"/>
      <c r="CP29" s="734"/>
      <c r="CQ29" s="214"/>
      <c r="CR29" s="214"/>
      <c r="CS29" s="214"/>
      <c r="CT29" s="214"/>
      <c r="CU29" s="215"/>
      <c r="CV29" s="215"/>
      <c r="CW29" s="215"/>
      <c r="CX29" s="215"/>
      <c r="CY29" s="215"/>
      <c r="CZ29" s="216"/>
      <c r="DA29" s="216"/>
      <c r="DB29" s="216"/>
      <c r="DC29" s="216"/>
      <c r="DD29" s="216"/>
      <c r="DE29" s="217"/>
      <c r="DF29" s="217"/>
      <c r="DG29" s="217"/>
      <c r="DH29" s="217"/>
      <c r="DI29" s="217"/>
      <c r="DJ29" s="217"/>
      <c r="DK29" s="217"/>
      <c r="DL29" s="217"/>
      <c r="DM29" s="217"/>
      <c r="DN29" s="218"/>
      <c r="DO29" s="218"/>
      <c r="DP29" s="218"/>
      <c r="DQ29" s="218"/>
      <c r="DR29" s="218"/>
      <c r="DS29" s="217"/>
      <c r="DT29" s="217"/>
      <c r="DU29" s="217"/>
      <c r="DV29" s="217"/>
      <c r="DW29" s="217"/>
      <c r="DX29" s="217"/>
      <c r="DY29" s="217"/>
      <c r="DZ29" s="217"/>
    </row>
    <row r="30" spans="1:130" ht="12.75" customHeight="1">
      <c r="A30" s="716"/>
      <c r="B30" s="717"/>
      <c r="C30" s="717"/>
      <c r="D30" s="717"/>
      <c r="E30" s="717"/>
      <c r="F30" s="717"/>
      <c r="G30" s="718"/>
      <c r="H30" s="232"/>
      <c r="I30" s="233"/>
      <c r="J30" s="236"/>
      <c r="K30" s="232"/>
      <c r="L30" s="233"/>
      <c r="M30" s="236"/>
      <c r="N30" s="232"/>
      <c r="O30" s="233"/>
      <c r="P30" s="236"/>
      <c r="Q30" s="232"/>
      <c r="R30" s="233"/>
      <c r="S30" s="236"/>
      <c r="T30" s="232"/>
      <c r="U30" s="233"/>
      <c r="V30" s="236"/>
      <c r="W30" s="232"/>
      <c r="X30" s="233"/>
      <c r="Y30" s="236"/>
      <c r="Z30" s="232"/>
      <c r="AA30" s="233"/>
      <c r="AB30" s="236"/>
      <c r="AC30" s="232"/>
      <c r="AD30" s="233"/>
      <c r="AE30" s="236"/>
      <c r="AF30" s="232"/>
      <c r="AG30" s="233"/>
      <c r="AH30" s="236"/>
      <c r="AI30" s="232"/>
      <c r="AJ30" s="233"/>
      <c r="AK30" s="236"/>
      <c r="AL30" s="232"/>
      <c r="AM30" s="233"/>
      <c r="AN30" s="236"/>
      <c r="AO30" s="232"/>
      <c r="AP30" s="233"/>
      <c r="AQ30" s="236"/>
      <c r="AR30" s="232"/>
      <c r="AS30" s="233"/>
      <c r="AT30" s="236"/>
      <c r="AU30" s="232"/>
      <c r="AV30" s="233"/>
      <c r="AW30" s="236"/>
      <c r="AX30" s="232"/>
      <c r="AY30" s="233"/>
      <c r="AZ30" s="236"/>
      <c r="BA30" s="232"/>
      <c r="BB30" s="233"/>
      <c r="BC30" s="236"/>
      <c r="BD30" s="232"/>
      <c r="BE30" s="233"/>
      <c r="BF30" s="236"/>
      <c r="BG30" s="232"/>
      <c r="BH30" s="233"/>
      <c r="BI30" s="236"/>
      <c r="BJ30" s="232"/>
      <c r="BK30" s="233"/>
      <c r="BL30" s="236"/>
      <c r="BM30" s="232"/>
      <c r="BN30" s="233"/>
      <c r="BO30" s="236"/>
      <c r="BP30" s="232"/>
      <c r="BQ30" s="233"/>
      <c r="BR30" s="236"/>
      <c r="BS30" s="232"/>
      <c r="BT30" s="233"/>
      <c r="BU30" s="236"/>
      <c r="BV30" s="232"/>
      <c r="BW30" s="233"/>
      <c r="BX30" s="236"/>
      <c r="BY30" s="232"/>
      <c r="BZ30" s="233"/>
      <c r="CA30" s="236"/>
      <c r="CB30" s="232"/>
      <c r="CC30" s="233"/>
      <c r="CD30" s="236"/>
      <c r="CE30" s="734"/>
      <c r="CF30" s="734"/>
      <c r="CG30" s="734"/>
      <c r="CH30" s="734"/>
      <c r="CI30" s="734"/>
      <c r="CJ30" s="734"/>
      <c r="CK30" s="734"/>
      <c r="CL30" s="734"/>
      <c r="CM30" s="734"/>
      <c r="CN30" s="734"/>
      <c r="CO30" s="734"/>
      <c r="CP30" s="734"/>
      <c r="CQ30" s="219"/>
      <c r="CR30" s="219"/>
      <c r="CS30" s="219"/>
      <c r="CT30" s="219"/>
      <c r="CU30" s="219"/>
      <c r="CV30" s="219"/>
      <c r="CW30" s="219"/>
      <c r="CX30" s="219"/>
      <c r="CY30" s="219"/>
      <c r="CZ30" s="219"/>
      <c r="DA30" s="219"/>
      <c r="DB30" s="219"/>
      <c r="DC30" s="219"/>
      <c r="DD30" s="219"/>
      <c r="DE30" s="219"/>
      <c r="DF30" s="219"/>
      <c r="DG30" s="219"/>
      <c r="DH30" s="219"/>
      <c r="DI30" s="219"/>
      <c r="DJ30" s="219"/>
      <c r="DK30" s="219"/>
      <c r="DL30" s="219"/>
      <c r="DM30" s="219"/>
      <c r="DN30" s="219"/>
      <c r="DO30" s="219"/>
      <c r="DP30" s="219"/>
      <c r="DQ30" s="219"/>
      <c r="DR30" s="219"/>
      <c r="DS30" s="219"/>
      <c r="DT30" s="219"/>
      <c r="DU30" s="217"/>
      <c r="DV30" s="217"/>
      <c r="DW30" s="217"/>
      <c r="DX30" s="217"/>
      <c r="DY30" s="217"/>
      <c r="DZ30" s="217"/>
    </row>
    <row r="31" spans="1:130" ht="12.75" customHeight="1">
      <c r="A31" s="719"/>
      <c r="B31" s="720"/>
      <c r="C31" s="720"/>
      <c r="D31" s="720"/>
      <c r="E31" s="720"/>
      <c r="F31" s="720"/>
      <c r="G31" s="721"/>
      <c r="H31" s="227"/>
      <c r="I31" s="228"/>
      <c r="J31" s="229"/>
      <c r="K31" s="227"/>
      <c r="L31" s="228"/>
      <c r="M31" s="229"/>
      <c r="N31" s="227"/>
      <c r="O31" s="228"/>
      <c r="P31" s="229"/>
      <c r="Q31" s="227"/>
      <c r="R31" s="228"/>
      <c r="S31" s="229"/>
      <c r="T31" s="227"/>
      <c r="U31" s="228"/>
      <c r="V31" s="229"/>
      <c r="W31" s="227"/>
      <c r="X31" s="228"/>
      <c r="Y31" s="229"/>
      <c r="Z31" s="227"/>
      <c r="AA31" s="228"/>
      <c r="AB31" s="229"/>
      <c r="AC31" s="227"/>
      <c r="AD31" s="228"/>
      <c r="AE31" s="229"/>
      <c r="AF31" s="227"/>
      <c r="AG31" s="228"/>
      <c r="AH31" s="229"/>
      <c r="AI31" s="227"/>
      <c r="AJ31" s="228"/>
      <c r="AK31" s="229"/>
      <c r="AL31" s="227"/>
      <c r="AM31" s="228"/>
      <c r="AN31" s="229"/>
      <c r="AO31" s="227"/>
      <c r="AP31" s="228"/>
      <c r="AQ31" s="229"/>
      <c r="AR31" s="227"/>
      <c r="AS31" s="228"/>
      <c r="AT31" s="229"/>
      <c r="AU31" s="227"/>
      <c r="AV31" s="228"/>
      <c r="AW31" s="229"/>
      <c r="AX31" s="227"/>
      <c r="AY31" s="228"/>
      <c r="AZ31" s="229"/>
      <c r="BA31" s="227"/>
      <c r="BB31" s="228"/>
      <c r="BC31" s="229"/>
      <c r="BD31" s="227"/>
      <c r="BE31" s="228"/>
      <c r="BF31" s="229"/>
      <c r="BG31" s="227"/>
      <c r="BH31" s="228"/>
      <c r="BI31" s="229"/>
      <c r="BJ31" s="227"/>
      <c r="BK31" s="228"/>
      <c r="BL31" s="229"/>
      <c r="BM31" s="227"/>
      <c r="BN31" s="228"/>
      <c r="BO31" s="229"/>
      <c r="BP31" s="227"/>
      <c r="BQ31" s="228"/>
      <c r="BR31" s="229"/>
      <c r="BS31" s="227"/>
      <c r="BT31" s="228"/>
      <c r="BU31" s="229"/>
      <c r="BV31" s="227"/>
      <c r="BW31" s="228"/>
      <c r="BX31" s="229"/>
      <c r="BY31" s="227"/>
      <c r="BZ31" s="228"/>
      <c r="CA31" s="229"/>
      <c r="CB31" s="227"/>
      <c r="CC31" s="228"/>
      <c r="CD31" s="229"/>
      <c r="CE31" s="734"/>
      <c r="CF31" s="734"/>
      <c r="CG31" s="734"/>
      <c r="CH31" s="734"/>
      <c r="CI31" s="734"/>
      <c r="CJ31" s="734"/>
      <c r="CK31" s="734"/>
      <c r="CL31" s="734"/>
      <c r="CM31" s="734"/>
      <c r="CN31" s="734"/>
      <c r="CO31" s="734"/>
      <c r="CP31" s="734"/>
      <c r="CQ31" s="219"/>
      <c r="CR31" s="219"/>
      <c r="CS31" s="219"/>
      <c r="CT31" s="219"/>
      <c r="CU31" s="219"/>
      <c r="CV31" s="219"/>
      <c r="CW31" s="219"/>
      <c r="CX31" s="219"/>
      <c r="CY31" s="219"/>
      <c r="CZ31" s="219"/>
      <c r="DA31" s="219"/>
      <c r="DB31" s="219"/>
      <c r="DC31" s="219"/>
      <c r="DD31" s="219"/>
      <c r="DE31" s="219"/>
      <c r="DF31" s="219"/>
      <c r="DG31" s="219"/>
      <c r="DH31" s="219"/>
      <c r="DI31" s="219"/>
      <c r="DJ31" s="219"/>
      <c r="DK31" s="219"/>
      <c r="DL31" s="219"/>
      <c r="DM31" s="219"/>
      <c r="DN31" s="219"/>
      <c r="DO31" s="219"/>
      <c r="DP31" s="219"/>
      <c r="DQ31" s="219"/>
      <c r="DR31" s="219"/>
      <c r="DS31" s="219"/>
      <c r="DT31" s="219"/>
      <c r="DU31" s="217"/>
      <c r="DV31" s="217"/>
      <c r="DW31" s="217"/>
      <c r="DX31" s="217"/>
      <c r="DY31" s="217"/>
      <c r="DZ31" s="217"/>
    </row>
    <row r="32" spans="1:130" ht="12.75" customHeight="1">
      <c r="A32" s="722"/>
      <c r="B32" s="723"/>
      <c r="C32" s="723"/>
      <c r="D32" s="723"/>
      <c r="E32" s="723"/>
      <c r="F32" s="723"/>
      <c r="G32" s="724"/>
      <c r="H32" s="237"/>
      <c r="I32" s="234"/>
      <c r="J32" s="235"/>
      <c r="K32" s="237"/>
      <c r="L32" s="234"/>
      <c r="M32" s="235"/>
      <c r="N32" s="237"/>
      <c r="O32" s="234"/>
      <c r="P32" s="235"/>
      <c r="Q32" s="237"/>
      <c r="R32" s="234"/>
      <c r="S32" s="235"/>
      <c r="T32" s="237"/>
      <c r="U32" s="234"/>
      <c r="V32" s="235"/>
      <c r="W32" s="237"/>
      <c r="X32" s="234"/>
      <c r="Y32" s="235"/>
      <c r="Z32" s="237"/>
      <c r="AA32" s="234"/>
      <c r="AB32" s="235"/>
      <c r="AC32" s="237"/>
      <c r="AD32" s="234"/>
      <c r="AE32" s="235"/>
      <c r="AF32" s="237"/>
      <c r="AG32" s="234"/>
      <c r="AH32" s="235"/>
      <c r="AI32" s="237"/>
      <c r="AJ32" s="234"/>
      <c r="AK32" s="235"/>
      <c r="AL32" s="237"/>
      <c r="AM32" s="234"/>
      <c r="AN32" s="235"/>
      <c r="AO32" s="237"/>
      <c r="AP32" s="234"/>
      <c r="AQ32" s="235"/>
      <c r="AR32" s="237"/>
      <c r="AS32" s="234"/>
      <c r="AT32" s="235"/>
      <c r="AU32" s="237"/>
      <c r="AV32" s="234"/>
      <c r="AW32" s="235"/>
      <c r="AX32" s="237"/>
      <c r="AY32" s="234"/>
      <c r="AZ32" s="235"/>
      <c r="BA32" s="237"/>
      <c r="BB32" s="234"/>
      <c r="BC32" s="235"/>
      <c r="BD32" s="237"/>
      <c r="BE32" s="234"/>
      <c r="BF32" s="235"/>
      <c r="BG32" s="237"/>
      <c r="BH32" s="234"/>
      <c r="BI32" s="235"/>
      <c r="BJ32" s="237"/>
      <c r="BK32" s="234"/>
      <c r="BL32" s="235"/>
      <c r="BM32" s="237"/>
      <c r="BN32" s="234"/>
      <c r="BO32" s="235"/>
      <c r="BP32" s="237"/>
      <c r="BQ32" s="234"/>
      <c r="BR32" s="235"/>
      <c r="BS32" s="237"/>
      <c r="BT32" s="234"/>
      <c r="BU32" s="235"/>
      <c r="BV32" s="237"/>
      <c r="BW32" s="234"/>
      <c r="BX32" s="235"/>
      <c r="BY32" s="237"/>
      <c r="BZ32" s="234"/>
      <c r="CA32" s="235"/>
      <c r="CB32" s="237"/>
      <c r="CC32" s="234"/>
      <c r="CD32" s="235"/>
      <c r="CE32" s="734"/>
      <c r="CF32" s="734"/>
      <c r="CG32" s="734"/>
      <c r="CH32" s="734"/>
      <c r="CI32" s="734"/>
      <c r="CJ32" s="734"/>
      <c r="CK32" s="734"/>
      <c r="CL32" s="734"/>
      <c r="CM32" s="734"/>
      <c r="CN32" s="734"/>
      <c r="CO32" s="734"/>
      <c r="CP32" s="734"/>
      <c r="CQ32" s="219"/>
      <c r="CR32" s="219"/>
      <c r="CS32" s="219"/>
      <c r="CT32" s="219"/>
      <c r="CU32" s="219"/>
      <c r="CV32" s="219"/>
      <c r="CW32" s="219"/>
      <c r="CX32" s="219"/>
      <c r="CY32" s="219"/>
      <c r="CZ32" s="219"/>
      <c r="DA32" s="219"/>
      <c r="DB32" s="219"/>
      <c r="DC32" s="219"/>
      <c r="DD32" s="219"/>
      <c r="DE32" s="219"/>
      <c r="DF32" s="219"/>
      <c r="DG32" s="219"/>
      <c r="DH32" s="219"/>
      <c r="DI32" s="219"/>
      <c r="DJ32" s="219"/>
      <c r="DK32" s="219"/>
      <c r="DL32" s="219"/>
      <c r="DM32" s="219"/>
      <c r="DN32" s="219"/>
      <c r="DO32" s="219"/>
      <c r="DP32" s="219"/>
      <c r="DQ32" s="219"/>
      <c r="DR32" s="219"/>
      <c r="DS32" s="219"/>
      <c r="DT32" s="219"/>
      <c r="DU32" s="220"/>
      <c r="DV32" s="220"/>
      <c r="DW32" s="220"/>
      <c r="DX32" s="220"/>
      <c r="DY32" s="220"/>
      <c r="DZ32" s="220"/>
    </row>
    <row r="33" spans="1:130" ht="12.75" customHeight="1">
      <c r="A33" s="716"/>
      <c r="B33" s="717"/>
      <c r="C33" s="717"/>
      <c r="D33" s="717"/>
      <c r="E33" s="717"/>
      <c r="F33" s="717"/>
      <c r="G33" s="718"/>
      <c r="H33" s="232"/>
      <c r="I33" s="233"/>
      <c r="J33" s="236"/>
      <c r="K33" s="232"/>
      <c r="L33" s="233"/>
      <c r="M33" s="236"/>
      <c r="N33" s="232"/>
      <c r="O33" s="233"/>
      <c r="P33" s="236"/>
      <c r="Q33" s="232"/>
      <c r="R33" s="233"/>
      <c r="S33" s="236"/>
      <c r="T33" s="232"/>
      <c r="U33" s="233"/>
      <c r="V33" s="236"/>
      <c r="W33" s="232"/>
      <c r="X33" s="233"/>
      <c r="Y33" s="236"/>
      <c r="Z33" s="232"/>
      <c r="AA33" s="233"/>
      <c r="AB33" s="236"/>
      <c r="AC33" s="232"/>
      <c r="AD33" s="233"/>
      <c r="AE33" s="236"/>
      <c r="AF33" s="232"/>
      <c r="AG33" s="233"/>
      <c r="AH33" s="236"/>
      <c r="AI33" s="232"/>
      <c r="AJ33" s="233"/>
      <c r="AK33" s="236"/>
      <c r="AL33" s="232"/>
      <c r="AM33" s="233"/>
      <c r="AN33" s="236"/>
      <c r="AO33" s="232"/>
      <c r="AP33" s="233"/>
      <c r="AQ33" s="236"/>
      <c r="AR33" s="232"/>
      <c r="AS33" s="233"/>
      <c r="AT33" s="236"/>
      <c r="AU33" s="232"/>
      <c r="AV33" s="233"/>
      <c r="AW33" s="236"/>
      <c r="AX33" s="232"/>
      <c r="AY33" s="233"/>
      <c r="AZ33" s="236"/>
      <c r="BA33" s="232"/>
      <c r="BB33" s="233"/>
      <c r="BC33" s="236"/>
      <c r="BD33" s="232"/>
      <c r="BE33" s="233"/>
      <c r="BF33" s="236"/>
      <c r="BG33" s="232"/>
      <c r="BH33" s="233"/>
      <c r="BI33" s="236"/>
      <c r="BJ33" s="232"/>
      <c r="BK33" s="233"/>
      <c r="BL33" s="236"/>
      <c r="BM33" s="232"/>
      <c r="BN33" s="233"/>
      <c r="BO33" s="236"/>
      <c r="BP33" s="232"/>
      <c r="BQ33" s="233"/>
      <c r="BR33" s="236"/>
      <c r="BS33" s="232"/>
      <c r="BT33" s="233"/>
      <c r="BU33" s="236"/>
      <c r="BV33" s="232"/>
      <c r="BW33" s="233"/>
      <c r="BX33" s="236"/>
      <c r="BY33" s="232"/>
      <c r="BZ33" s="233"/>
      <c r="CA33" s="236"/>
      <c r="CB33" s="232"/>
      <c r="CC33" s="233"/>
      <c r="CD33" s="236"/>
      <c r="CE33" s="734"/>
      <c r="CF33" s="734"/>
      <c r="CG33" s="734"/>
      <c r="CH33" s="734"/>
      <c r="CI33" s="734"/>
      <c r="CJ33" s="734"/>
      <c r="CK33" s="734"/>
      <c r="CL33" s="734"/>
      <c r="CM33" s="734"/>
      <c r="CN33" s="734"/>
      <c r="CO33" s="734"/>
      <c r="CP33" s="734"/>
      <c r="CQ33" s="219"/>
      <c r="CR33" s="219"/>
      <c r="CS33" s="219"/>
      <c r="CT33" s="219"/>
      <c r="CU33" s="219"/>
      <c r="CV33" s="219"/>
      <c r="CW33" s="219"/>
      <c r="CX33" s="219"/>
      <c r="CY33" s="219"/>
      <c r="CZ33" s="219"/>
      <c r="DA33" s="219"/>
      <c r="DB33" s="219"/>
      <c r="DC33" s="219"/>
      <c r="DD33" s="219"/>
      <c r="DE33" s="219"/>
      <c r="DF33" s="219"/>
      <c r="DG33" s="219"/>
      <c r="DH33" s="219"/>
      <c r="DI33" s="219"/>
      <c r="DJ33" s="219"/>
      <c r="DK33" s="219"/>
      <c r="DL33" s="219"/>
      <c r="DM33" s="219"/>
      <c r="DN33" s="219"/>
      <c r="DO33" s="219"/>
      <c r="DP33" s="219"/>
      <c r="DQ33" s="219"/>
      <c r="DR33" s="219"/>
      <c r="DS33" s="219"/>
      <c r="DT33" s="219"/>
      <c r="DU33" s="220"/>
      <c r="DV33" s="220"/>
      <c r="DW33" s="220"/>
      <c r="DX33" s="220"/>
      <c r="DY33" s="220"/>
      <c r="DZ33" s="220"/>
    </row>
    <row r="34" spans="1:130" ht="12.75" customHeight="1">
      <c r="A34" s="719"/>
      <c r="B34" s="720"/>
      <c r="C34" s="720"/>
      <c r="D34" s="720"/>
      <c r="E34" s="720"/>
      <c r="F34" s="720"/>
      <c r="G34" s="721"/>
      <c r="H34" s="227"/>
      <c r="I34" s="228"/>
      <c r="J34" s="229"/>
      <c r="K34" s="227"/>
      <c r="L34" s="228"/>
      <c r="M34" s="229"/>
      <c r="N34" s="227"/>
      <c r="O34" s="228"/>
      <c r="P34" s="229"/>
      <c r="Q34" s="227"/>
      <c r="R34" s="228"/>
      <c r="S34" s="229"/>
      <c r="T34" s="227"/>
      <c r="U34" s="228"/>
      <c r="V34" s="229"/>
      <c r="W34" s="227"/>
      <c r="X34" s="228"/>
      <c r="Y34" s="229"/>
      <c r="Z34" s="227"/>
      <c r="AA34" s="228"/>
      <c r="AB34" s="229"/>
      <c r="AC34" s="227"/>
      <c r="AD34" s="228"/>
      <c r="AE34" s="229"/>
      <c r="AF34" s="227"/>
      <c r="AG34" s="228"/>
      <c r="AH34" s="229"/>
      <c r="AI34" s="227"/>
      <c r="AJ34" s="228"/>
      <c r="AK34" s="229"/>
      <c r="AL34" s="227"/>
      <c r="AM34" s="228"/>
      <c r="AN34" s="229"/>
      <c r="AO34" s="227"/>
      <c r="AP34" s="228"/>
      <c r="AQ34" s="229"/>
      <c r="AR34" s="227"/>
      <c r="AS34" s="228"/>
      <c r="AT34" s="229"/>
      <c r="AU34" s="227"/>
      <c r="AV34" s="228"/>
      <c r="AW34" s="229"/>
      <c r="AX34" s="227"/>
      <c r="AY34" s="228"/>
      <c r="AZ34" s="229"/>
      <c r="BA34" s="227"/>
      <c r="BB34" s="228"/>
      <c r="BC34" s="229"/>
      <c r="BD34" s="227"/>
      <c r="BE34" s="228"/>
      <c r="BF34" s="229"/>
      <c r="BG34" s="227"/>
      <c r="BH34" s="228"/>
      <c r="BI34" s="229"/>
      <c r="BJ34" s="227"/>
      <c r="BK34" s="228"/>
      <c r="BL34" s="229"/>
      <c r="BM34" s="227"/>
      <c r="BN34" s="228"/>
      <c r="BO34" s="229"/>
      <c r="BP34" s="227"/>
      <c r="BQ34" s="228"/>
      <c r="BR34" s="229"/>
      <c r="BS34" s="227"/>
      <c r="BT34" s="228"/>
      <c r="BU34" s="229"/>
      <c r="BV34" s="227"/>
      <c r="BW34" s="228"/>
      <c r="BX34" s="229"/>
      <c r="BY34" s="227"/>
      <c r="BZ34" s="228"/>
      <c r="CA34" s="229"/>
      <c r="CB34" s="227"/>
      <c r="CC34" s="228"/>
      <c r="CD34" s="229"/>
      <c r="CE34" s="734"/>
      <c r="CF34" s="734"/>
      <c r="CG34" s="734"/>
      <c r="CH34" s="734"/>
      <c r="CI34" s="734"/>
      <c r="CJ34" s="734"/>
      <c r="CK34" s="734"/>
      <c r="CL34" s="734"/>
      <c r="CM34" s="734"/>
      <c r="CN34" s="734"/>
      <c r="CO34" s="734"/>
      <c r="CP34" s="734"/>
      <c r="CQ34" s="219"/>
      <c r="CR34" s="219"/>
      <c r="CS34" s="219"/>
      <c r="CT34" s="219"/>
      <c r="CU34" s="219"/>
      <c r="CV34" s="219"/>
      <c r="CW34" s="219"/>
      <c r="CX34" s="219"/>
      <c r="CY34" s="219"/>
      <c r="CZ34" s="219"/>
      <c r="DA34" s="219"/>
      <c r="DB34" s="219"/>
      <c r="DC34" s="219"/>
      <c r="DD34" s="219"/>
      <c r="DE34" s="219"/>
      <c r="DF34" s="219"/>
      <c r="DG34" s="219"/>
      <c r="DH34" s="219"/>
      <c r="DI34" s="219"/>
      <c r="DJ34" s="219"/>
      <c r="DK34" s="219"/>
      <c r="DL34" s="219"/>
      <c r="DM34" s="219"/>
      <c r="DN34" s="219"/>
      <c r="DO34" s="219"/>
      <c r="DP34" s="219"/>
      <c r="DQ34" s="219"/>
      <c r="DR34" s="219"/>
      <c r="DS34" s="219"/>
      <c r="DT34" s="219"/>
      <c r="DU34" s="220"/>
      <c r="DV34" s="220"/>
      <c r="DW34" s="220"/>
      <c r="DX34" s="220"/>
      <c r="DY34" s="220"/>
      <c r="DZ34" s="220"/>
    </row>
    <row r="35" spans="1:130" ht="12.75" customHeight="1">
      <c r="A35" s="722"/>
      <c r="B35" s="723"/>
      <c r="C35" s="723"/>
      <c r="D35" s="723"/>
      <c r="E35" s="723"/>
      <c r="F35" s="723"/>
      <c r="G35" s="724"/>
      <c r="H35" s="237"/>
      <c r="I35" s="234"/>
      <c r="J35" s="235"/>
      <c r="K35" s="237"/>
      <c r="L35" s="234"/>
      <c r="M35" s="235"/>
      <c r="N35" s="237"/>
      <c r="O35" s="234"/>
      <c r="P35" s="235"/>
      <c r="Q35" s="237"/>
      <c r="R35" s="234"/>
      <c r="S35" s="235"/>
      <c r="T35" s="237"/>
      <c r="U35" s="234"/>
      <c r="V35" s="235"/>
      <c r="W35" s="237"/>
      <c r="X35" s="234"/>
      <c r="Y35" s="235"/>
      <c r="Z35" s="237"/>
      <c r="AA35" s="234"/>
      <c r="AB35" s="235"/>
      <c r="AC35" s="237"/>
      <c r="AD35" s="234"/>
      <c r="AE35" s="235"/>
      <c r="AF35" s="237"/>
      <c r="AG35" s="234"/>
      <c r="AH35" s="235"/>
      <c r="AI35" s="237"/>
      <c r="AJ35" s="234"/>
      <c r="AK35" s="235"/>
      <c r="AL35" s="237"/>
      <c r="AM35" s="234"/>
      <c r="AN35" s="235"/>
      <c r="AO35" s="237"/>
      <c r="AP35" s="234"/>
      <c r="AQ35" s="235"/>
      <c r="AR35" s="237"/>
      <c r="AS35" s="234"/>
      <c r="AT35" s="235"/>
      <c r="AU35" s="237"/>
      <c r="AV35" s="234"/>
      <c r="AW35" s="235"/>
      <c r="AX35" s="237"/>
      <c r="AY35" s="234"/>
      <c r="AZ35" s="235"/>
      <c r="BA35" s="237"/>
      <c r="BB35" s="234"/>
      <c r="BC35" s="235"/>
      <c r="BD35" s="237"/>
      <c r="BE35" s="234"/>
      <c r="BF35" s="235"/>
      <c r="BG35" s="237"/>
      <c r="BH35" s="234"/>
      <c r="BI35" s="235"/>
      <c r="BJ35" s="237"/>
      <c r="BK35" s="234"/>
      <c r="BL35" s="235"/>
      <c r="BM35" s="237"/>
      <c r="BN35" s="234"/>
      <c r="BO35" s="235"/>
      <c r="BP35" s="237"/>
      <c r="BQ35" s="234"/>
      <c r="BR35" s="235"/>
      <c r="BS35" s="237"/>
      <c r="BT35" s="234"/>
      <c r="BU35" s="235"/>
      <c r="BV35" s="237"/>
      <c r="BW35" s="234"/>
      <c r="BX35" s="235"/>
      <c r="BY35" s="237"/>
      <c r="BZ35" s="234"/>
      <c r="CA35" s="235"/>
      <c r="CB35" s="237"/>
      <c r="CC35" s="234"/>
      <c r="CD35" s="235"/>
      <c r="CE35" s="734"/>
      <c r="CF35" s="734"/>
      <c r="CG35" s="734"/>
      <c r="CH35" s="734"/>
      <c r="CI35" s="734"/>
      <c r="CJ35" s="734"/>
      <c r="CK35" s="734"/>
      <c r="CL35" s="734"/>
      <c r="CM35" s="734"/>
      <c r="CN35" s="734"/>
      <c r="CO35" s="734"/>
      <c r="CP35" s="734"/>
      <c r="CQ35" s="214"/>
      <c r="CR35" s="214"/>
      <c r="CS35" s="214"/>
      <c r="CT35" s="214"/>
      <c r="CU35" s="215"/>
      <c r="CV35" s="215"/>
      <c r="CW35" s="215"/>
      <c r="CX35" s="215"/>
      <c r="CY35" s="215"/>
      <c r="CZ35" s="216"/>
      <c r="DA35" s="216"/>
      <c r="DB35" s="216"/>
      <c r="DC35" s="216"/>
      <c r="DD35" s="216"/>
      <c r="DE35" s="217"/>
      <c r="DF35" s="220"/>
      <c r="DG35" s="220"/>
      <c r="DH35" s="220"/>
      <c r="DI35" s="220"/>
      <c r="DJ35" s="220"/>
      <c r="DK35" s="220"/>
      <c r="DL35" s="220"/>
      <c r="DM35" s="220"/>
      <c r="DN35" s="220"/>
      <c r="DO35" s="220"/>
      <c r="DP35" s="220"/>
      <c r="DQ35" s="220"/>
      <c r="DR35" s="220"/>
      <c r="DS35" s="220"/>
      <c r="DT35" s="220"/>
      <c r="DU35" s="220"/>
      <c r="DV35" s="220"/>
      <c r="DW35" s="220"/>
      <c r="DX35" s="220"/>
      <c r="DY35" s="220"/>
      <c r="DZ35" s="220"/>
    </row>
    <row r="36" spans="1:130" ht="12.75" customHeight="1">
      <c r="A36" s="716"/>
      <c r="B36" s="717"/>
      <c r="C36" s="717"/>
      <c r="D36" s="717"/>
      <c r="E36" s="717"/>
      <c r="F36" s="717"/>
      <c r="G36" s="718"/>
      <c r="H36" s="232"/>
      <c r="I36" s="233"/>
      <c r="J36" s="236"/>
      <c r="K36" s="232"/>
      <c r="L36" s="233"/>
      <c r="M36" s="236"/>
      <c r="N36" s="232"/>
      <c r="O36" s="233"/>
      <c r="P36" s="236"/>
      <c r="Q36" s="232"/>
      <c r="R36" s="233"/>
      <c r="S36" s="236"/>
      <c r="T36" s="232"/>
      <c r="U36" s="233"/>
      <c r="V36" s="236"/>
      <c r="W36" s="232"/>
      <c r="X36" s="233"/>
      <c r="Y36" s="236"/>
      <c r="Z36" s="232"/>
      <c r="AA36" s="233"/>
      <c r="AB36" s="236"/>
      <c r="AC36" s="232"/>
      <c r="AD36" s="233"/>
      <c r="AE36" s="236"/>
      <c r="AF36" s="232"/>
      <c r="AG36" s="233"/>
      <c r="AH36" s="236"/>
      <c r="AI36" s="232"/>
      <c r="AJ36" s="233"/>
      <c r="AK36" s="236"/>
      <c r="AL36" s="232"/>
      <c r="AM36" s="233"/>
      <c r="AN36" s="236"/>
      <c r="AO36" s="232"/>
      <c r="AP36" s="233"/>
      <c r="AQ36" s="236"/>
      <c r="AR36" s="232"/>
      <c r="AS36" s="233"/>
      <c r="AT36" s="236"/>
      <c r="AU36" s="232"/>
      <c r="AV36" s="233"/>
      <c r="AW36" s="236"/>
      <c r="AX36" s="232"/>
      <c r="AY36" s="233"/>
      <c r="AZ36" s="236"/>
      <c r="BA36" s="232"/>
      <c r="BB36" s="233"/>
      <c r="BC36" s="236"/>
      <c r="BD36" s="232"/>
      <c r="BE36" s="233"/>
      <c r="BF36" s="236"/>
      <c r="BG36" s="232"/>
      <c r="BH36" s="233"/>
      <c r="BI36" s="236"/>
      <c r="BJ36" s="232"/>
      <c r="BK36" s="233"/>
      <c r="BL36" s="236"/>
      <c r="BM36" s="232"/>
      <c r="BN36" s="233"/>
      <c r="BO36" s="236"/>
      <c r="BP36" s="232"/>
      <c r="BQ36" s="233"/>
      <c r="BR36" s="236"/>
      <c r="BS36" s="232"/>
      <c r="BT36" s="233"/>
      <c r="BU36" s="236"/>
      <c r="BV36" s="232"/>
      <c r="BW36" s="233"/>
      <c r="BX36" s="236"/>
      <c r="BY36" s="232"/>
      <c r="BZ36" s="233"/>
      <c r="CA36" s="236"/>
      <c r="CB36" s="232"/>
      <c r="CC36" s="233"/>
      <c r="CD36" s="236"/>
      <c r="CE36" s="734"/>
      <c r="CF36" s="734"/>
      <c r="CG36" s="734"/>
      <c r="CH36" s="734"/>
      <c r="CI36" s="734"/>
      <c r="CJ36" s="734"/>
      <c r="CK36" s="734"/>
      <c r="CL36" s="734"/>
      <c r="CM36" s="734"/>
      <c r="CN36" s="734"/>
      <c r="CO36" s="734"/>
      <c r="CP36" s="734"/>
      <c r="CQ36" s="221"/>
      <c r="CR36" s="221"/>
      <c r="CS36" s="221"/>
      <c r="CT36" s="221"/>
      <c r="CU36" s="221"/>
      <c r="CV36" s="221"/>
      <c r="CW36" s="221"/>
      <c r="CX36" s="221"/>
      <c r="CY36" s="221"/>
      <c r="CZ36" s="221"/>
      <c r="DA36" s="221"/>
      <c r="DB36" s="221"/>
      <c r="DC36" s="221"/>
      <c r="DD36" s="221"/>
      <c r="DE36" s="217"/>
      <c r="DF36" s="220"/>
      <c r="DG36" s="220"/>
      <c r="DH36" s="220"/>
      <c r="DI36" s="220"/>
      <c r="DJ36" s="220"/>
      <c r="DK36" s="220"/>
      <c r="DL36" s="220"/>
      <c r="DM36" s="220"/>
      <c r="DN36" s="220"/>
      <c r="DO36" s="220"/>
      <c r="DP36" s="220"/>
      <c r="DQ36" s="220"/>
      <c r="DR36" s="220"/>
      <c r="DS36" s="220"/>
      <c r="DT36" s="220"/>
      <c r="DU36" s="220"/>
      <c r="DV36" s="220"/>
      <c r="DW36" s="220"/>
      <c r="DX36" s="220"/>
      <c r="DY36" s="220"/>
      <c r="DZ36" s="220"/>
    </row>
    <row r="37" spans="1:130" ht="12.75" customHeight="1">
      <c r="A37" s="719"/>
      <c r="B37" s="720"/>
      <c r="C37" s="720"/>
      <c r="D37" s="720"/>
      <c r="E37" s="720"/>
      <c r="F37" s="720"/>
      <c r="G37" s="721"/>
      <c r="H37" s="227"/>
      <c r="I37" s="228"/>
      <c r="J37" s="229"/>
      <c r="K37" s="227"/>
      <c r="L37" s="228"/>
      <c r="M37" s="229"/>
      <c r="N37" s="227"/>
      <c r="O37" s="228"/>
      <c r="P37" s="229"/>
      <c r="Q37" s="227"/>
      <c r="R37" s="228"/>
      <c r="S37" s="229"/>
      <c r="T37" s="227"/>
      <c r="U37" s="228"/>
      <c r="V37" s="229"/>
      <c r="W37" s="227"/>
      <c r="X37" s="228"/>
      <c r="Y37" s="229"/>
      <c r="Z37" s="227"/>
      <c r="AA37" s="228"/>
      <c r="AB37" s="229"/>
      <c r="AC37" s="227"/>
      <c r="AD37" s="228"/>
      <c r="AE37" s="229"/>
      <c r="AF37" s="227"/>
      <c r="AG37" s="228"/>
      <c r="AH37" s="229"/>
      <c r="AI37" s="227"/>
      <c r="AJ37" s="228"/>
      <c r="AK37" s="229"/>
      <c r="AL37" s="227"/>
      <c r="AM37" s="228"/>
      <c r="AN37" s="229"/>
      <c r="AO37" s="227"/>
      <c r="AP37" s="228"/>
      <c r="AQ37" s="229"/>
      <c r="AR37" s="227"/>
      <c r="AS37" s="228"/>
      <c r="AT37" s="229"/>
      <c r="AU37" s="227"/>
      <c r="AV37" s="228"/>
      <c r="AW37" s="229"/>
      <c r="AX37" s="227"/>
      <c r="AY37" s="228"/>
      <c r="AZ37" s="229"/>
      <c r="BA37" s="227"/>
      <c r="BB37" s="228"/>
      <c r="BC37" s="229"/>
      <c r="BD37" s="227"/>
      <c r="BE37" s="228"/>
      <c r="BF37" s="229"/>
      <c r="BG37" s="227"/>
      <c r="BH37" s="228"/>
      <c r="BI37" s="229"/>
      <c r="BJ37" s="227"/>
      <c r="BK37" s="228"/>
      <c r="BL37" s="229"/>
      <c r="BM37" s="227"/>
      <c r="BN37" s="228"/>
      <c r="BO37" s="229"/>
      <c r="BP37" s="227"/>
      <c r="BQ37" s="228"/>
      <c r="BR37" s="229"/>
      <c r="BS37" s="227"/>
      <c r="BT37" s="228"/>
      <c r="BU37" s="229"/>
      <c r="BV37" s="227"/>
      <c r="BW37" s="228"/>
      <c r="BX37" s="229"/>
      <c r="BY37" s="227"/>
      <c r="BZ37" s="228"/>
      <c r="CA37" s="229"/>
      <c r="CB37" s="227"/>
      <c r="CC37" s="228"/>
      <c r="CD37" s="229"/>
      <c r="CE37" s="734"/>
      <c r="CF37" s="734"/>
      <c r="CG37" s="734"/>
      <c r="CH37" s="734"/>
      <c r="CI37" s="734"/>
      <c r="CJ37" s="734"/>
      <c r="CK37" s="734"/>
      <c r="CL37" s="734"/>
      <c r="CM37" s="734"/>
      <c r="CN37" s="734"/>
      <c r="CO37" s="734"/>
      <c r="CP37" s="734"/>
      <c r="CQ37" s="221"/>
      <c r="CR37" s="221"/>
      <c r="CS37" s="221"/>
      <c r="CT37" s="221"/>
      <c r="CU37" s="221"/>
      <c r="CV37" s="221"/>
      <c r="CW37" s="221"/>
      <c r="CX37" s="221"/>
      <c r="CY37" s="221"/>
      <c r="CZ37" s="221"/>
      <c r="DA37" s="221"/>
      <c r="DB37" s="221"/>
      <c r="DC37" s="221"/>
      <c r="DD37" s="221"/>
      <c r="DE37" s="217"/>
      <c r="DF37" s="220"/>
      <c r="DG37" s="220"/>
      <c r="DH37" s="220"/>
      <c r="DI37" s="220"/>
      <c r="DJ37" s="220"/>
      <c r="DK37" s="220"/>
      <c r="DL37" s="220"/>
      <c r="DM37" s="220"/>
      <c r="DN37" s="220"/>
      <c r="DO37" s="220"/>
      <c r="DP37" s="220"/>
      <c r="DQ37" s="220"/>
      <c r="DR37" s="220"/>
      <c r="DS37" s="220"/>
      <c r="DT37" s="220"/>
      <c r="DU37" s="220"/>
      <c r="DV37" s="220"/>
      <c r="DW37" s="220"/>
      <c r="DX37" s="220"/>
      <c r="DY37" s="220"/>
      <c r="DZ37" s="220"/>
    </row>
    <row r="38" spans="1:130" ht="12.75" customHeight="1">
      <c r="A38" s="722"/>
      <c r="B38" s="723"/>
      <c r="C38" s="723"/>
      <c r="D38" s="723"/>
      <c r="E38" s="723"/>
      <c r="F38" s="723"/>
      <c r="G38" s="724"/>
      <c r="H38" s="237"/>
      <c r="I38" s="234"/>
      <c r="J38" s="235"/>
      <c r="K38" s="237"/>
      <c r="L38" s="234"/>
      <c r="M38" s="235"/>
      <c r="N38" s="237"/>
      <c r="O38" s="234"/>
      <c r="P38" s="235"/>
      <c r="Q38" s="237"/>
      <c r="R38" s="234"/>
      <c r="S38" s="235"/>
      <c r="T38" s="237"/>
      <c r="U38" s="234"/>
      <c r="V38" s="235"/>
      <c r="W38" s="237"/>
      <c r="X38" s="234"/>
      <c r="Y38" s="235"/>
      <c r="Z38" s="237"/>
      <c r="AA38" s="234"/>
      <c r="AB38" s="235"/>
      <c r="AC38" s="237"/>
      <c r="AD38" s="234"/>
      <c r="AE38" s="235"/>
      <c r="AF38" s="237"/>
      <c r="AG38" s="234"/>
      <c r="AH38" s="235"/>
      <c r="AI38" s="237"/>
      <c r="AJ38" s="234"/>
      <c r="AK38" s="235"/>
      <c r="AL38" s="237"/>
      <c r="AM38" s="234"/>
      <c r="AN38" s="235"/>
      <c r="AO38" s="237"/>
      <c r="AP38" s="234"/>
      <c r="AQ38" s="235"/>
      <c r="AR38" s="237"/>
      <c r="AS38" s="234"/>
      <c r="AT38" s="235"/>
      <c r="AU38" s="237"/>
      <c r="AV38" s="234"/>
      <c r="AW38" s="235"/>
      <c r="AX38" s="237"/>
      <c r="AY38" s="234"/>
      <c r="AZ38" s="235"/>
      <c r="BA38" s="237"/>
      <c r="BB38" s="234"/>
      <c r="BC38" s="235"/>
      <c r="BD38" s="237"/>
      <c r="BE38" s="234"/>
      <c r="BF38" s="235"/>
      <c r="BG38" s="237"/>
      <c r="BH38" s="234"/>
      <c r="BI38" s="235"/>
      <c r="BJ38" s="237"/>
      <c r="BK38" s="234"/>
      <c r="BL38" s="235"/>
      <c r="BM38" s="237"/>
      <c r="BN38" s="234"/>
      <c r="BO38" s="235"/>
      <c r="BP38" s="237"/>
      <c r="BQ38" s="234"/>
      <c r="BR38" s="235"/>
      <c r="BS38" s="237"/>
      <c r="BT38" s="234"/>
      <c r="BU38" s="235"/>
      <c r="BV38" s="237"/>
      <c r="BW38" s="234"/>
      <c r="BX38" s="235"/>
      <c r="BY38" s="237"/>
      <c r="BZ38" s="234"/>
      <c r="CA38" s="235"/>
      <c r="CB38" s="237"/>
      <c r="CC38" s="234"/>
      <c r="CD38" s="235"/>
      <c r="CE38" s="734"/>
      <c r="CF38" s="734"/>
      <c r="CG38" s="734"/>
      <c r="CH38" s="734"/>
      <c r="CI38" s="734"/>
      <c r="CJ38" s="734"/>
      <c r="CK38" s="734"/>
      <c r="CL38" s="734"/>
      <c r="CM38" s="734"/>
      <c r="CN38" s="734"/>
      <c r="CO38" s="734"/>
      <c r="CP38" s="734"/>
      <c r="CQ38" s="221"/>
      <c r="CR38" s="221"/>
      <c r="CS38" s="221"/>
      <c r="CT38" s="221"/>
      <c r="CU38" s="221"/>
      <c r="CV38" s="221"/>
      <c r="CW38" s="221"/>
      <c r="CX38" s="221"/>
      <c r="CY38" s="221"/>
      <c r="CZ38" s="221"/>
      <c r="DA38" s="221"/>
      <c r="DB38" s="221"/>
      <c r="DC38" s="221"/>
      <c r="DD38" s="221"/>
      <c r="DE38" s="217"/>
      <c r="DF38" s="220"/>
      <c r="DG38" s="220"/>
      <c r="DH38" s="220"/>
      <c r="DI38" s="220"/>
      <c r="DJ38" s="220"/>
      <c r="DK38" s="220"/>
      <c r="DL38" s="220"/>
      <c r="DM38" s="220"/>
      <c r="DN38" s="220"/>
      <c r="DO38" s="220"/>
      <c r="DP38" s="220"/>
      <c r="DQ38" s="220"/>
      <c r="DR38" s="220"/>
      <c r="DS38" s="220"/>
      <c r="DT38" s="220"/>
      <c r="DU38" s="217"/>
      <c r="DV38" s="217"/>
      <c r="DW38" s="217"/>
      <c r="DX38" s="217"/>
      <c r="DY38" s="217"/>
      <c r="DZ38" s="217"/>
    </row>
    <row r="39" spans="1:130" ht="12.75" customHeight="1">
      <c r="A39" s="716"/>
      <c r="B39" s="717"/>
      <c r="C39" s="717"/>
      <c r="D39" s="717"/>
      <c r="E39" s="717"/>
      <c r="F39" s="717"/>
      <c r="G39" s="718"/>
      <c r="H39" s="232"/>
      <c r="I39" s="233"/>
      <c r="J39" s="236"/>
      <c r="K39" s="232"/>
      <c r="L39" s="233"/>
      <c r="M39" s="236"/>
      <c r="N39" s="232"/>
      <c r="O39" s="233"/>
      <c r="P39" s="236"/>
      <c r="Q39" s="232"/>
      <c r="R39" s="233"/>
      <c r="S39" s="236"/>
      <c r="T39" s="232"/>
      <c r="U39" s="233"/>
      <c r="V39" s="236"/>
      <c r="W39" s="232"/>
      <c r="X39" s="233"/>
      <c r="Y39" s="236"/>
      <c r="Z39" s="232"/>
      <c r="AA39" s="233"/>
      <c r="AB39" s="236"/>
      <c r="AC39" s="232"/>
      <c r="AD39" s="233"/>
      <c r="AE39" s="236"/>
      <c r="AF39" s="232"/>
      <c r="AG39" s="233"/>
      <c r="AH39" s="236"/>
      <c r="AI39" s="232"/>
      <c r="AJ39" s="233"/>
      <c r="AK39" s="236"/>
      <c r="AL39" s="232"/>
      <c r="AM39" s="233"/>
      <c r="AN39" s="236"/>
      <c r="AO39" s="232"/>
      <c r="AP39" s="233"/>
      <c r="AQ39" s="236"/>
      <c r="AR39" s="232"/>
      <c r="AS39" s="233"/>
      <c r="AT39" s="236"/>
      <c r="AU39" s="232"/>
      <c r="AV39" s="233"/>
      <c r="AW39" s="236"/>
      <c r="AX39" s="232"/>
      <c r="AY39" s="233"/>
      <c r="AZ39" s="236"/>
      <c r="BA39" s="232"/>
      <c r="BB39" s="233"/>
      <c r="BC39" s="236"/>
      <c r="BD39" s="232"/>
      <c r="BE39" s="233"/>
      <c r="BF39" s="236"/>
      <c r="BG39" s="232"/>
      <c r="BH39" s="233"/>
      <c r="BI39" s="236"/>
      <c r="BJ39" s="232"/>
      <c r="BK39" s="233"/>
      <c r="BL39" s="236"/>
      <c r="BM39" s="232"/>
      <c r="BN39" s="233"/>
      <c r="BO39" s="236"/>
      <c r="BP39" s="232"/>
      <c r="BQ39" s="233"/>
      <c r="BR39" s="236"/>
      <c r="BS39" s="232"/>
      <c r="BT39" s="233"/>
      <c r="BU39" s="236"/>
      <c r="BV39" s="232"/>
      <c r="BW39" s="233"/>
      <c r="BX39" s="236"/>
      <c r="BY39" s="232"/>
      <c r="BZ39" s="233"/>
      <c r="CA39" s="236"/>
      <c r="CB39" s="232"/>
      <c r="CC39" s="233"/>
      <c r="CD39" s="236"/>
      <c r="CE39" s="734"/>
      <c r="CF39" s="734"/>
      <c r="CG39" s="734"/>
      <c r="CH39" s="734"/>
      <c r="CI39" s="734"/>
      <c r="CJ39" s="734"/>
      <c r="CK39" s="734"/>
      <c r="CL39" s="734"/>
      <c r="CM39" s="734"/>
      <c r="CN39" s="734"/>
      <c r="CO39" s="734"/>
      <c r="CP39" s="734"/>
      <c r="CQ39" s="221"/>
      <c r="CR39" s="221"/>
      <c r="CS39" s="221"/>
      <c r="CT39" s="221"/>
      <c r="CU39" s="221"/>
      <c r="CV39" s="221"/>
      <c r="CW39" s="221"/>
      <c r="CX39" s="221"/>
      <c r="CY39" s="221"/>
      <c r="CZ39" s="221"/>
      <c r="DA39" s="221"/>
      <c r="DB39" s="221"/>
      <c r="DC39" s="221"/>
      <c r="DD39" s="221"/>
      <c r="DE39" s="217"/>
      <c r="DF39" s="220"/>
      <c r="DG39" s="220"/>
      <c r="DH39" s="220"/>
      <c r="DI39" s="220"/>
      <c r="DJ39" s="220"/>
      <c r="DK39" s="220"/>
      <c r="DL39" s="220"/>
      <c r="DM39" s="220"/>
      <c r="DN39" s="220"/>
      <c r="DO39" s="220"/>
      <c r="DP39" s="220"/>
      <c r="DQ39" s="220"/>
      <c r="DR39" s="220"/>
      <c r="DS39" s="220"/>
      <c r="DT39" s="220"/>
      <c r="DU39" s="217"/>
      <c r="DV39" s="217"/>
      <c r="DW39" s="217"/>
      <c r="DX39" s="217"/>
      <c r="DY39" s="217"/>
      <c r="DZ39" s="217"/>
    </row>
    <row r="40" spans="1:130" ht="12.75" customHeight="1">
      <c r="A40" s="719"/>
      <c r="B40" s="720"/>
      <c r="C40" s="720"/>
      <c r="D40" s="720"/>
      <c r="E40" s="720"/>
      <c r="F40" s="720"/>
      <c r="G40" s="721"/>
      <c r="H40" s="227"/>
      <c r="I40" s="228"/>
      <c r="J40" s="229"/>
      <c r="K40" s="227"/>
      <c r="L40" s="228"/>
      <c r="M40" s="229"/>
      <c r="N40" s="227"/>
      <c r="O40" s="228"/>
      <c r="P40" s="229"/>
      <c r="Q40" s="227"/>
      <c r="R40" s="228"/>
      <c r="S40" s="229"/>
      <c r="T40" s="227"/>
      <c r="U40" s="228"/>
      <c r="V40" s="229"/>
      <c r="W40" s="227"/>
      <c r="X40" s="228"/>
      <c r="Y40" s="229"/>
      <c r="Z40" s="227"/>
      <c r="AA40" s="228"/>
      <c r="AB40" s="229"/>
      <c r="AC40" s="227"/>
      <c r="AD40" s="228"/>
      <c r="AE40" s="229"/>
      <c r="AF40" s="227"/>
      <c r="AG40" s="228"/>
      <c r="AH40" s="229"/>
      <c r="AI40" s="227"/>
      <c r="AJ40" s="228"/>
      <c r="AK40" s="229"/>
      <c r="AL40" s="227"/>
      <c r="AM40" s="228"/>
      <c r="AN40" s="229"/>
      <c r="AO40" s="227"/>
      <c r="AP40" s="228"/>
      <c r="AQ40" s="229"/>
      <c r="AR40" s="227"/>
      <c r="AS40" s="228"/>
      <c r="AT40" s="229"/>
      <c r="AU40" s="227"/>
      <c r="AV40" s="228"/>
      <c r="AW40" s="229"/>
      <c r="AX40" s="227"/>
      <c r="AY40" s="228"/>
      <c r="AZ40" s="229"/>
      <c r="BA40" s="227"/>
      <c r="BB40" s="228"/>
      <c r="BC40" s="229"/>
      <c r="BD40" s="227"/>
      <c r="BE40" s="228"/>
      <c r="BF40" s="229"/>
      <c r="BG40" s="227"/>
      <c r="BH40" s="228"/>
      <c r="BI40" s="229"/>
      <c r="BJ40" s="227"/>
      <c r="BK40" s="228"/>
      <c r="BL40" s="229"/>
      <c r="BM40" s="227"/>
      <c r="BN40" s="228"/>
      <c r="BO40" s="229"/>
      <c r="BP40" s="227"/>
      <c r="BQ40" s="228"/>
      <c r="BR40" s="229"/>
      <c r="BS40" s="227"/>
      <c r="BT40" s="228"/>
      <c r="BU40" s="229"/>
      <c r="BV40" s="227"/>
      <c r="BW40" s="228"/>
      <c r="BX40" s="229"/>
      <c r="BY40" s="227"/>
      <c r="BZ40" s="228"/>
      <c r="CA40" s="229"/>
      <c r="CB40" s="227"/>
      <c r="CC40" s="228"/>
      <c r="CD40" s="229"/>
      <c r="CE40" s="734"/>
      <c r="CF40" s="734"/>
      <c r="CG40" s="734"/>
      <c r="CH40" s="734"/>
      <c r="CI40" s="734"/>
      <c r="CJ40" s="734"/>
      <c r="CK40" s="734"/>
      <c r="CL40" s="734"/>
      <c r="CM40" s="734"/>
      <c r="CN40" s="734"/>
      <c r="CO40" s="734"/>
      <c r="CP40" s="734"/>
      <c r="CQ40" s="221"/>
      <c r="CR40" s="221"/>
      <c r="CS40" s="221"/>
      <c r="CT40" s="221"/>
      <c r="CU40" s="221"/>
      <c r="CV40" s="221"/>
      <c r="CW40" s="221"/>
      <c r="CX40" s="221"/>
      <c r="CY40" s="221"/>
      <c r="CZ40" s="221"/>
      <c r="DA40" s="221"/>
      <c r="DB40" s="221"/>
      <c r="DC40" s="221"/>
      <c r="DD40" s="221"/>
      <c r="DE40" s="217"/>
      <c r="DF40" s="220"/>
      <c r="DG40" s="220"/>
      <c r="DH40" s="220"/>
      <c r="DI40" s="220"/>
      <c r="DJ40" s="220"/>
      <c r="DK40" s="220"/>
      <c r="DL40" s="220"/>
      <c r="DM40" s="220"/>
      <c r="DN40" s="220"/>
      <c r="DO40" s="220"/>
      <c r="DP40" s="220"/>
      <c r="DQ40" s="220"/>
      <c r="DR40" s="220"/>
      <c r="DS40" s="220"/>
      <c r="DT40" s="220"/>
      <c r="DU40" s="217"/>
      <c r="DV40" s="217"/>
      <c r="DW40" s="217"/>
      <c r="DX40" s="217"/>
      <c r="DY40" s="217"/>
      <c r="DZ40" s="217"/>
    </row>
    <row r="41" spans="1:94" ht="12.75" customHeight="1">
      <c r="A41" s="722"/>
      <c r="B41" s="723"/>
      <c r="C41" s="723"/>
      <c r="D41" s="723"/>
      <c r="E41" s="723"/>
      <c r="F41" s="723"/>
      <c r="G41" s="724"/>
      <c r="H41" s="237"/>
      <c r="I41" s="234"/>
      <c r="J41" s="235"/>
      <c r="K41" s="237"/>
      <c r="L41" s="234"/>
      <c r="M41" s="235"/>
      <c r="N41" s="237"/>
      <c r="O41" s="234"/>
      <c r="P41" s="235"/>
      <c r="Q41" s="237"/>
      <c r="R41" s="234"/>
      <c r="S41" s="235"/>
      <c r="T41" s="237"/>
      <c r="U41" s="234"/>
      <c r="V41" s="235"/>
      <c r="W41" s="237"/>
      <c r="X41" s="234"/>
      <c r="Y41" s="235"/>
      <c r="Z41" s="237"/>
      <c r="AA41" s="234"/>
      <c r="AB41" s="235"/>
      <c r="AC41" s="237"/>
      <c r="AD41" s="234"/>
      <c r="AE41" s="235"/>
      <c r="AF41" s="237"/>
      <c r="AG41" s="234"/>
      <c r="AH41" s="235"/>
      <c r="AI41" s="237"/>
      <c r="AJ41" s="234"/>
      <c r="AK41" s="235"/>
      <c r="AL41" s="237"/>
      <c r="AM41" s="234"/>
      <c r="AN41" s="235"/>
      <c r="AO41" s="237"/>
      <c r="AP41" s="234"/>
      <c r="AQ41" s="235"/>
      <c r="AR41" s="237"/>
      <c r="AS41" s="234"/>
      <c r="AT41" s="235"/>
      <c r="AU41" s="237"/>
      <c r="AV41" s="234"/>
      <c r="AW41" s="235"/>
      <c r="AX41" s="237"/>
      <c r="AY41" s="234"/>
      <c r="AZ41" s="235"/>
      <c r="BA41" s="237"/>
      <c r="BB41" s="234"/>
      <c r="BC41" s="235"/>
      <c r="BD41" s="237"/>
      <c r="BE41" s="234"/>
      <c r="BF41" s="235"/>
      <c r="BG41" s="237"/>
      <c r="BH41" s="234"/>
      <c r="BI41" s="235"/>
      <c r="BJ41" s="237"/>
      <c r="BK41" s="234"/>
      <c r="BL41" s="235"/>
      <c r="BM41" s="237"/>
      <c r="BN41" s="234"/>
      <c r="BO41" s="235"/>
      <c r="BP41" s="237"/>
      <c r="BQ41" s="234"/>
      <c r="BR41" s="235"/>
      <c r="BS41" s="237"/>
      <c r="BT41" s="234"/>
      <c r="BU41" s="235"/>
      <c r="BV41" s="237"/>
      <c r="BW41" s="234"/>
      <c r="BX41" s="235"/>
      <c r="BY41" s="237"/>
      <c r="BZ41" s="234"/>
      <c r="CA41" s="235"/>
      <c r="CB41" s="237"/>
      <c r="CC41" s="234"/>
      <c r="CD41" s="235"/>
      <c r="CE41" s="734"/>
      <c r="CF41" s="734"/>
      <c r="CG41" s="734"/>
      <c r="CH41" s="734"/>
      <c r="CI41" s="734"/>
      <c r="CJ41" s="734"/>
      <c r="CK41" s="734"/>
      <c r="CL41" s="734"/>
      <c r="CM41" s="734"/>
      <c r="CN41" s="734"/>
      <c r="CO41" s="734"/>
      <c r="CP41" s="734"/>
    </row>
  </sheetData>
  <sheetProtection sheet="1" formatCells="0" formatColumns="0" formatRows="0" insertColumns="0" insertRows="0" deleteColumns="0" deleteRows="0" selectLockedCells="1"/>
  <mergeCells count="82">
    <mergeCell ref="AF21:AH21"/>
    <mergeCell ref="AI21:AK21"/>
    <mergeCell ref="AL21:AN21"/>
    <mergeCell ref="CD6:CP6"/>
    <mergeCell ref="BI17:BP17"/>
    <mergeCell ref="BI15:BP15"/>
    <mergeCell ref="BY21:CA21"/>
    <mergeCell ref="BV21:BX21"/>
    <mergeCell ref="BR17:CP17"/>
    <mergeCell ref="BR18:CP18"/>
    <mergeCell ref="BA21:BC21"/>
    <mergeCell ref="BD21:BF21"/>
    <mergeCell ref="BG21:BI21"/>
    <mergeCell ref="AU21:AW21"/>
    <mergeCell ref="AX21:AZ21"/>
    <mergeCell ref="AO21:AQ21"/>
    <mergeCell ref="CE39:CP41"/>
    <mergeCell ref="CE21:CP23"/>
    <mergeCell ref="CE24:CP26"/>
    <mergeCell ref="CE27:CP29"/>
    <mergeCell ref="CE30:CP32"/>
    <mergeCell ref="CE33:CP35"/>
    <mergeCell ref="CE36:CP38"/>
    <mergeCell ref="Z21:AB21"/>
    <mergeCell ref="A21:G21"/>
    <mergeCell ref="H21:J21"/>
    <mergeCell ref="K21:M21"/>
    <mergeCell ref="N21:P21"/>
    <mergeCell ref="AC21:AE21"/>
    <mergeCell ref="AI17:BH17"/>
    <mergeCell ref="AI14:BH14"/>
    <mergeCell ref="AI15:BH15"/>
    <mergeCell ref="BJ21:BL21"/>
    <mergeCell ref="CB21:CD21"/>
    <mergeCell ref="BS21:BU21"/>
    <mergeCell ref="BI18:BP18"/>
    <mergeCell ref="BM21:BO21"/>
    <mergeCell ref="BP21:BR21"/>
    <mergeCell ref="AR21:AT21"/>
    <mergeCell ref="A39:G41"/>
    <mergeCell ref="A27:G29"/>
    <mergeCell ref="A30:G32"/>
    <mergeCell ref="A33:G35"/>
    <mergeCell ref="A36:G38"/>
    <mergeCell ref="A14:H16"/>
    <mergeCell ref="A24:G26"/>
    <mergeCell ref="A23:G23"/>
    <mergeCell ref="H22:J22"/>
    <mergeCell ref="CR12:CT13"/>
    <mergeCell ref="CU12:CU13"/>
    <mergeCell ref="CV12:CV13"/>
    <mergeCell ref="BR15:CP16"/>
    <mergeCell ref="A10:CP12"/>
    <mergeCell ref="Q21:S21"/>
    <mergeCell ref="T21:V21"/>
    <mergeCell ref="W21:Y21"/>
    <mergeCell ref="I14:AG18"/>
    <mergeCell ref="AI16:BH16"/>
    <mergeCell ref="K22:M22"/>
    <mergeCell ref="N22:P22"/>
    <mergeCell ref="Q22:S22"/>
    <mergeCell ref="T22:V22"/>
    <mergeCell ref="W22:Y22"/>
    <mergeCell ref="Z22:AB22"/>
    <mergeCell ref="AC22:AE22"/>
    <mergeCell ref="AF22:AH22"/>
    <mergeCell ref="AI22:AK22"/>
    <mergeCell ref="AL22:AN22"/>
    <mergeCell ref="AO22:AQ22"/>
    <mergeCell ref="AR22:AT22"/>
    <mergeCell ref="AU22:AW22"/>
    <mergeCell ref="AX22:AZ22"/>
    <mergeCell ref="BA22:BC22"/>
    <mergeCell ref="BD22:BF22"/>
    <mergeCell ref="BG22:BI22"/>
    <mergeCell ref="BJ22:BL22"/>
    <mergeCell ref="BM22:BO22"/>
    <mergeCell ref="BP22:BR22"/>
    <mergeCell ref="BS22:BU22"/>
    <mergeCell ref="BV22:BX22"/>
    <mergeCell ref="BY22:CA22"/>
    <mergeCell ref="CB22:CD22"/>
  </mergeCells>
  <printOptions horizontalCentered="1" verticalCentered="1"/>
  <pageMargins left="0" right="0" top="0" bottom="0" header="0.5118110236220472" footer="0.5118110236220472"/>
  <pageSetup horizontalDpi="300" verticalDpi="300" orientation="landscape" paperSize="9" r:id="rId4"/>
  <drawing r:id="rId3"/>
  <legacyDrawing r:id="rId2"/>
</worksheet>
</file>

<file path=xl/worksheets/sheet14.xml><?xml version="1.0" encoding="utf-8"?>
<worksheet xmlns="http://schemas.openxmlformats.org/spreadsheetml/2006/main" xmlns:r="http://schemas.openxmlformats.org/officeDocument/2006/relationships">
  <sheetPr codeName="Sheet11"/>
  <dimension ref="A13:AQ74"/>
  <sheetViews>
    <sheetView showGridLines="0" view="pageBreakPreview" zoomScale="70" zoomScaleSheetLayoutView="70" zoomScalePageLayoutView="0" workbookViewId="0" topLeftCell="A1">
      <pane ySplit="14" topLeftCell="A30" activePane="bottomLeft" state="frozen"/>
      <selection pane="topLeft" activeCell="AD26" sqref="AD26"/>
      <selection pane="bottomLeft" activeCell="S35" sqref="S35:AN35"/>
    </sheetView>
  </sheetViews>
  <sheetFormatPr defaultColWidth="9.00390625" defaultRowHeight="11.25" customHeight="1"/>
  <cols>
    <col min="1" max="40" width="2.00390625" style="1" customWidth="1"/>
    <col min="41" max="16384" width="9.00390625" style="1" customWidth="1"/>
  </cols>
  <sheetData>
    <row r="13" spans="29:40" ht="11.25" customHeight="1">
      <c r="AC13" s="204"/>
      <c r="AD13" s="204"/>
      <c r="AE13" s="204"/>
      <c r="AF13" s="204"/>
      <c r="AG13" s="204"/>
      <c r="AH13" s="204"/>
      <c r="AI13" s="204"/>
      <c r="AJ13" s="204"/>
      <c r="AK13" s="204"/>
      <c r="AL13" s="204"/>
      <c r="AM13" s="204"/>
      <c r="AN13" s="204"/>
    </row>
    <row r="14" spans="29:40" ht="11.25" customHeight="1">
      <c r="AC14" s="204"/>
      <c r="AD14" s="204"/>
      <c r="AE14" s="204"/>
      <c r="AF14" s="204"/>
      <c r="AG14" s="204"/>
      <c r="AH14" s="204"/>
      <c r="AI14" s="204"/>
      <c r="AJ14" s="204"/>
      <c r="AK14" s="204"/>
      <c r="AL14" s="204"/>
      <c r="AM14" s="204"/>
      <c r="AN14" s="204"/>
    </row>
    <row r="15" spans="29:40" ht="11.25" customHeight="1">
      <c r="AC15" s="204"/>
      <c r="AD15" s="204"/>
      <c r="AE15" s="204"/>
      <c r="AF15" s="204"/>
      <c r="AG15" s="204"/>
      <c r="AH15" s="204"/>
      <c r="AI15" s="204"/>
      <c r="AJ15" s="204"/>
      <c r="AK15" s="204"/>
      <c r="AL15" s="204"/>
      <c r="AM15" s="204"/>
      <c r="AN15" s="204"/>
    </row>
    <row r="16" spans="29:40" ht="11.25" customHeight="1">
      <c r="AC16" s="204"/>
      <c r="AD16" s="204"/>
      <c r="AE16" s="204"/>
      <c r="AF16" s="204"/>
      <c r="AG16" s="204"/>
      <c r="AH16" s="204"/>
      <c r="AI16" s="204"/>
      <c r="AJ16" s="204"/>
      <c r="AK16" s="204"/>
      <c r="AL16" s="204"/>
      <c r="AM16" s="204"/>
      <c r="AN16" s="204"/>
    </row>
    <row r="17" spans="29:40" ht="11.25" customHeight="1">
      <c r="AC17" s="204"/>
      <c r="AD17" s="204"/>
      <c r="AE17" s="204"/>
      <c r="AF17" s="204"/>
      <c r="AG17" s="204"/>
      <c r="AH17" s="204"/>
      <c r="AI17" s="204"/>
      <c r="AJ17" s="204"/>
      <c r="AK17" s="204"/>
      <c r="AL17" s="204"/>
      <c r="AM17" s="204"/>
      <c r="AN17" s="204"/>
    </row>
    <row r="18" spans="29:40" ht="11.25" customHeight="1">
      <c r="AC18" s="204"/>
      <c r="AD18" s="204"/>
      <c r="AE18" s="204"/>
      <c r="AF18" s="204"/>
      <c r="AG18" s="204"/>
      <c r="AH18" s="204"/>
      <c r="AI18" s="204"/>
      <c r="AJ18" s="204"/>
      <c r="AK18" s="204"/>
      <c r="AL18" s="204"/>
      <c r="AM18" s="204"/>
      <c r="AN18" s="204"/>
    </row>
    <row r="19" spans="29:40" ht="11.25" customHeight="1">
      <c r="AC19" s="33"/>
      <c r="AD19" s="33"/>
      <c r="AE19" s="33"/>
      <c r="AF19" s="33"/>
      <c r="AG19" s="33"/>
      <c r="AH19" s="33"/>
      <c r="AI19" s="33"/>
      <c r="AJ19" s="33"/>
      <c r="AK19" s="33"/>
      <c r="AL19" s="33"/>
      <c r="AM19" s="33"/>
      <c r="AN19" s="33"/>
    </row>
    <row r="20" spans="29:40" ht="11.25" customHeight="1">
      <c r="AC20" s="33"/>
      <c r="AD20" s="33"/>
      <c r="AE20" s="33"/>
      <c r="AF20" s="33"/>
      <c r="AG20" s="33"/>
      <c r="AH20" s="33"/>
      <c r="AI20" s="33"/>
      <c r="AJ20" s="33"/>
      <c r="AK20" s="33"/>
      <c r="AL20" s="33"/>
      <c r="AM20" s="33"/>
      <c r="AN20" s="33"/>
    </row>
    <row r="21" spans="29:40" ht="11.25" customHeight="1">
      <c r="AC21" s="33"/>
      <c r="AD21" s="33"/>
      <c r="AE21" s="33"/>
      <c r="AF21" s="33"/>
      <c r="AG21" s="33"/>
      <c r="AH21" s="33"/>
      <c r="AI21" s="33"/>
      <c r="AJ21" s="33"/>
      <c r="AK21" s="33"/>
      <c r="AL21" s="33"/>
      <c r="AM21" s="33"/>
      <c r="AN21" s="33"/>
    </row>
    <row r="22" spans="28:40" ht="11.25" customHeight="1">
      <c r="AB22" s="522" t="s">
        <v>613</v>
      </c>
      <c r="AC22" s="522"/>
      <c r="AD22" s="522"/>
      <c r="AE22" s="522"/>
      <c r="AF22" s="522"/>
      <c r="AG22" s="522"/>
      <c r="AH22" s="522"/>
      <c r="AI22" s="522"/>
      <c r="AJ22" s="522"/>
      <c r="AK22" s="522"/>
      <c r="AL22" s="522"/>
      <c r="AM22" s="522"/>
      <c r="AN22" s="522"/>
    </row>
    <row r="25" spans="1:40" ht="11.25" customHeight="1">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row>
    <row r="26" spans="1:18" ht="11.25" customHeight="1">
      <c r="A26" s="461" t="str">
        <f>"　"&amp;'共通事項入力ｼｰﾄ'!D10</f>
        <v>　支出負担行為担当官</v>
      </c>
      <c r="B26" s="461"/>
      <c r="C26" s="461"/>
      <c r="D26" s="461"/>
      <c r="E26" s="461"/>
      <c r="F26" s="461"/>
      <c r="G26" s="461"/>
      <c r="H26" s="461"/>
      <c r="I26" s="461"/>
      <c r="J26" s="461"/>
      <c r="K26" s="461"/>
      <c r="L26" s="461"/>
      <c r="M26" s="461"/>
      <c r="N26" s="461"/>
      <c r="O26" s="461"/>
      <c r="P26" s="461"/>
      <c r="Q26" s="461"/>
      <c r="R26" s="461"/>
    </row>
    <row r="27" spans="1:18" ht="11.25" customHeight="1">
      <c r="A27" s="461" t="str">
        <f>"　　"&amp;'共通事項入力ｼｰﾄ'!D14</f>
        <v>　　北海道防衛局長</v>
      </c>
      <c r="B27" s="461"/>
      <c r="C27" s="461"/>
      <c r="D27" s="461"/>
      <c r="E27" s="461"/>
      <c r="F27" s="461"/>
      <c r="G27" s="461"/>
      <c r="H27" s="461"/>
      <c r="I27" s="461"/>
      <c r="J27" s="461"/>
      <c r="K27" s="461"/>
      <c r="L27" s="461"/>
      <c r="M27" s="461"/>
      <c r="N27" s="461"/>
      <c r="O27" s="461"/>
      <c r="P27" s="461"/>
      <c r="Q27" s="461"/>
      <c r="R27" s="461"/>
    </row>
    <row r="28" spans="1:11" ht="11.25" customHeight="1">
      <c r="A28" s="466" t="str">
        <f>('共通事項入力ｼｰﾄ'!D16&amp;"　殿")</f>
        <v>○○　○○　殿</v>
      </c>
      <c r="B28" s="466"/>
      <c r="C28" s="466"/>
      <c r="D28" s="466"/>
      <c r="E28" s="466"/>
      <c r="F28" s="466"/>
      <c r="G28" s="466"/>
      <c r="H28" s="466"/>
      <c r="I28" s="466"/>
      <c r="J28" s="466"/>
      <c r="K28" s="466"/>
    </row>
    <row r="29" spans="3:20" ht="11.25" customHeight="1">
      <c r="C29" s="2"/>
      <c r="D29" s="2"/>
      <c r="E29" s="2"/>
      <c r="F29" s="2"/>
      <c r="G29" s="2"/>
      <c r="H29" s="2"/>
      <c r="I29" s="2"/>
      <c r="J29" s="2"/>
      <c r="K29" s="2"/>
      <c r="L29" s="2"/>
      <c r="M29" s="2"/>
      <c r="N29" s="2"/>
      <c r="O29" s="2"/>
      <c r="P29" s="2"/>
      <c r="Q29" s="2"/>
      <c r="R29" s="2"/>
      <c r="S29" s="2"/>
      <c r="T29" s="2"/>
    </row>
    <row r="30" spans="1:35" ht="11.25" customHeight="1">
      <c r="A30" s="2"/>
      <c r="B30" s="2"/>
      <c r="C30" s="2"/>
      <c r="D30" s="2"/>
      <c r="E30" s="2"/>
      <c r="F30" s="2"/>
      <c r="G30" s="2"/>
      <c r="H30" s="2"/>
      <c r="I30" s="2"/>
      <c r="J30" s="2"/>
      <c r="K30" s="2"/>
      <c r="L30" s="2"/>
      <c r="M30" s="62"/>
      <c r="N30" s="62"/>
      <c r="O30" s="62"/>
      <c r="P30" s="62"/>
      <c r="Q30" s="62"/>
      <c r="R30" s="62"/>
      <c r="S30" s="62"/>
      <c r="T30" s="62"/>
      <c r="U30" s="62"/>
      <c r="V30" s="62"/>
      <c r="W30" s="62"/>
      <c r="X30" s="62"/>
      <c r="Y30" s="62"/>
      <c r="Z30" s="62"/>
      <c r="AA30" s="62"/>
      <c r="AB30" s="62"/>
      <c r="AC30" s="62"/>
      <c r="AD30" s="62"/>
      <c r="AE30" s="62"/>
      <c r="AF30" s="62"/>
      <c r="AG30" s="62"/>
      <c r="AH30" s="62"/>
      <c r="AI30" s="62"/>
    </row>
    <row r="31" spans="13:40" ht="15.75" customHeight="1">
      <c r="M31" s="126"/>
      <c r="N31" s="126"/>
      <c r="O31" s="126"/>
      <c r="P31" s="126"/>
      <c r="Q31" s="126"/>
      <c r="R31" s="1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row>
    <row r="32" spans="13:40" ht="15.75" customHeight="1">
      <c r="M32" s="452" t="s">
        <v>88</v>
      </c>
      <c r="N32" s="452"/>
      <c r="O32" s="452"/>
      <c r="P32" s="452"/>
      <c r="Q32" s="452"/>
      <c r="R32" s="125"/>
      <c r="S32" s="453" t="str">
        <f>'共通事項入力ｼｰﾄ'!D57</f>
        <v>○○○県○○○市○○区○○町１－２０－３０○○○○○○○○○ビル</v>
      </c>
      <c r="T32" s="453"/>
      <c r="U32" s="453"/>
      <c r="V32" s="453"/>
      <c r="W32" s="453"/>
      <c r="X32" s="453"/>
      <c r="Y32" s="453"/>
      <c r="Z32" s="453"/>
      <c r="AA32" s="453"/>
      <c r="AB32" s="453"/>
      <c r="AC32" s="453"/>
      <c r="AD32" s="453"/>
      <c r="AE32" s="453"/>
      <c r="AF32" s="453"/>
      <c r="AG32" s="453"/>
      <c r="AH32" s="453"/>
      <c r="AI32" s="453"/>
      <c r="AJ32" s="453"/>
      <c r="AK32" s="453"/>
      <c r="AL32" s="453"/>
      <c r="AM32" s="453"/>
      <c r="AN32" s="453"/>
    </row>
    <row r="33" spans="13:40" ht="15.75" customHeight="1">
      <c r="M33" s="126"/>
      <c r="N33" s="126"/>
      <c r="O33" s="126"/>
      <c r="P33" s="126"/>
      <c r="Q33" s="126"/>
      <c r="R33" s="125"/>
      <c r="S33" s="453"/>
      <c r="T33" s="453"/>
      <c r="U33" s="453"/>
      <c r="V33" s="453"/>
      <c r="W33" s="453"/>
      <c r="X33" s="453"/>
      <c r="Y33" s="453"/>
      <c r="Z33" s="453"/>
      <c r="AA33" s="453"/>
      <c r="AB33" s="453"/>
      <c r="AC33" s="453"/>
      <c r="AD33" s="453"/>
      <c r="AE33" s="453"/>
      <c r="AF33" s="453"/>
      <c r="AG33" s="453"/>
      <c r="AH33" s="453"/>
      <c r="AI33" s="453"/>
      <c r="AJ33" s="453"/>
      <c r="AK33" s="453"/>
      <c r="AL33" s="453"/>
      <c r="AM33" s="453"/>
      <c r="AN33" s="453"/>
    </row>
    <row r="34" spans="13:40" ht="15.75" customHeight="1">
      <c r="M34" s="452" t="s">
        <v>91</v>
      </c>
      <c r="N34" s="452"/>
      <c r="O34" s="452"/>
      <c r="P34" s="452"/>
      <c r="Q34" s="452"/>
      <c r="R34" s="125"/>
      <c r="S34" s="527" t="str">
        <f>'共通事項入力ｼｰﾄ'!D61</f>
        <v>○×建築設備設計事務所　株式会社</v>
      </c>
      <c r="T34" s="527"/>
      <c r="U34" s="527"/>
      <c r="V34" s="527"/>
      <c r="W34" s="527"/>
      <c r="X34" s="527"/>
      <c r="Y34" s="527"/>
      <c r="Z34" s="527"/>
      <c r="AA34" s="527"/>
      <c r="AB34" s="527"/>
      <c r="AC34" s="527"/>
      <c r="AD34" s="527"/>
      <c r="AE34" s="527"/>
      <c r="AF34" s="527"/>
      <c r="AG34" s="527"/>
      <c r="AH34" s="527"/>
      <c r="AI34" s="527"/>
      <c r="AJ34" s="527"/>
      <c r="AK34" s="527"/>
      <c r="AL34" s="527"/>
      <c r="AM34" s="527"/>
      <c r="AN34" s="527"/>
    </row>
    <row r="35" spans="13:40" ht="15.75" customHeight="1">
      <c r="M35" s="452" t="s">
        <v>108</v>
      </c>
      <c r="N35" s="452"/>
      <c r="O35" s="452"/>
      <c r="P35" s="452"/>
      <c r="Q35" s="452"/>
      <c r="R35" s="125"/>
      <c r="S35" s="739" t="str">
        <f>('共通事項入力ｼｰﾄ'!D63&amp;"　印")</f>
        <v>代表取締役社長　　防衛　太郎　印</v>
      </c>
      <c r="T35" s="739"/>
      <c r="U35" s="739"/>
      <c r="V35" s="739"/>
      <c r="W35" s="739"/>
      <c r="X35" s="739"/>
      <c r="Y35" s="739"/>
      <c r="Z35" s="739"/>
      <c r="AA35" s="739"/>
      <c r="AB35" s="739"/>
      <c r="AC35" s="739"/>
      <c r="AD35" s="739"/>
      <c r="AE35" s="739"/>
      <c r="AF35" s="739"/>
      <c r="AG35" s="739"/>
      <c r="AH35" s="739"/>
      <c r="AI35" s="739"/>
      <c r="AJ35" s="739"/>
      <c r="AK35" s="739"/>
      <c r="AL35" s="739"/>
      <c r="AM35" s="739"/>
      <c r="AN35" s="739"/>
    </row>
    <row r="36" ht="15.75" customHeight="1"/>
    <row r="37" spans="13:40" ht="15.75" customHeight="1">
      <c r="M37" s="126"/>
      <c r="N37" s="126"/>
      <c r="O37" s="126"/>
      <c r="P37" s="126"/>
      <c r="Q37" s="126"/>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row>
    <row r="39" spans="1:40" ht="11.25" customHeight="1">
      <c r="A39" s="526" t="s">
        <v>532</v>
      </c>
      <c r="B39" s="526"/>
      <c r="C39" s="526"/>
      <c r="D39" s="526"/>
      <c r="E39" s="526"/>
      <c r="F39" s="526"/>
      <c r="G39" s="526"/>
      <c r="H39" s="526"/>
      <c r="I39" s="526"/>
      <c r="J39" s="526"/>
      <c r="K39" s="526"/>
      <c r="L39" s="526"/>
      <c r="M39" s="526"/>
      <c r="N39" s="526"/>
      <c r="O39" s="526"/>
      <c r="P39" s="526"/>
      <c r="Q39" s="526"/>
      <c r="R39" s="526"/>
      <c r="S39" s="526"/>
      <c r="T39" s="526"/>
      <c r="U39" s="526"/>
      <c r="V39" s="526"/>
      <c r="W39" s="526"/>
      <c r="X39" s="526"/>
      <c r="Y39" s="526"/>
      <c r="Z39" s="526"/>
      <c r="AA39" s="526"/>
      <c r="AB39" s="526"/>
      <c r="AC39" s="526"/>
      <c r="AD39" s="526"/>
      <c r="AE39" s="526"/>
      <c r="AF39" s="526"/>
      <c r="AG39" s="526"/>
      <c r="AH39" s="526"/>
      <c r="AI39" s="526"/>
      <c r="AJ39" s="526"/>
      <c r="AK39" s="526"/>
      <c r="AL39" s="526"/>
      <c r="AM39" s="526"/>
      <c r="AN39" s="526"/>
    </row>
    <row r="40" spans="1:40" ht="11.25" customHeight="1">
      <c r="A40" s="526"/>
      <c r="B40" s="526"/>
      <c r="C40" s="526"/>
      <c r="D40" s="526"/>
      <c r="E40" s="526"/>
      <c r="F40" s="526"/>
      <c r="G40" s="526"/>
      <c r="H40" s="526"/>
      <c r="I40" s="526"/>
      <c r="J40" s="526"/>
      <c r="K40" s="526"/>
      <c r="L40" s="526"/>
      <c r="M40" s="526"/>
      <c r="N40" s="526"/>
      <c r="O40" s="526"/>
      <c r="P40" s="526"/>
      <c r="Q40" s="526"/>
      <c r="R40" s="526"/>
      <c r="S40" s="526"/>
      <c r="T40" s="526"/>
      <c r="U40" s="526"/>
      <c r="V40" s="526"/>
      <c r="W40" s="526"/>
      <c r="X40" s="526"/>
      <c r="Y40" s="526"/>
      <c r="Z40" s="526"/>
      <c r="AA40" s="526"/>
      <c r="AB40" s="526"/>
      <c r="AC40" s="526"/>
      <c r="AD40" s="526"/>
      <c r="AE40" s="526"/>
      <c r="AF40" s="526"/>
      <c r="AG40" s="526"/>
      <c r="AH40" s="526"/>
      <c r="AI40" s="526"/>
      <c r="AJ40" s="526"/>
      <c r="AK40" s="526"/>
      <c r="AL40" s="526"/>
      <c r="AM40" s="526"/>
      <c r="AN40" s="526"/>
    </row>
    <row r="41" spans="1:40" ht="11.25" customHeight="1">
      <c r="A41" s="526"/>
      <c r="B41" s="526"/>
      <c r="C41" s="526"/>
      <c r="D41" s="526"/>
      <c r="E41" s="526"/>
      <c r="F41" s="526"/>
      <c r="G41" s="526"/>
      <c r="H41" s="526"/>
      <c r="I41" s="526"/>
      <c r="J41" s="526"/>
      <c r="K41" s="526"/>
      <c r="L41" s="526"/>
      <c r="M41" s="526"/>
      <c r="N41" s="526"/>
      <c r="O41" s="526"/>
      <c r="P41" s="526"/>
      <c r="Q41" s="526"/>
      <c r="R41" s="526"/>
      <c r="S41" s="526"/>
      <c r="T41" s="526"/>
      <c r="U41" s="526"/>
      <c r="V41" s="526"/>
      <c r="W41" s="526"/>
      <c r="X41" s="526"/>
      <c r="Y41" s="526"/>
      <c r="Z41" s="526"/>
      <c r="AA41" s="526"/>
      <c r="AB41" s="526"/>
      <c r="AC41" s="526"/>
      <c r="AD41" s="526"/>
      <c r="AE41" s="526"/>
      <c r="AF41" s="526"/>
      <c r="AG41" s="526"/>
      <c r="AH41" s="526"/>
      <c r="AI41" s="526"/>
      <c r="AJ41" s="526"/>
      <c r="AK41" s="526"/>
      <c r="AL41" s="526"/>
      <c r="AM41" s="526"/>
      <c r="AN41" s="526"/>
    </row>
    <row r="42" spans="1:43" ht="11.2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Q42" s="180"/>
    </row>
    <row r="43" spans="1:40" ht="11.2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row>
    <row r="44" spans="1:40" ht="11.25" customHeight="1">
      <c r="A44" s="524" t="str">
        <f>"　下記業務について、事業監理業務委託契約書第17条第1項の規定により、委託期間延長を請求します。"</f>
        <v>　下記業務について、事業監理業務委託契約書第17条第1項の規定により、委託期間延長を請求します。</v>
      </c>
      <c r="B44" s="524"/>
      <c r="C44" s="524"/>
      <c r="D44" s="524"/>
      <c r="E44" s="524"/>
      <c r="F44" s="524"/>
      <c r="G44" s="524"/>
      <c r="H44" s="524"/>
      <c r="I44" s="524"/>
      <c r="J44" s="524"/>
      <c r="K44" s="524"/>
      <c r="L44" s="524"/>
      <c r="M44" s="524"/>
      <c r="N44" s="524"/>
      <c r="O44" s="524"/>
      <c r="P44" s="524"/>
      <c r="Q44" s="524"/>
      <c r="R44" s="524"/>
      <c r="S44" s="524"/>
      <c r="T44" s="524"/>
      <c r="U44" s="524"/>
      <c r="V44" s="524"/>
      <c r="W44" s="524"/>
      <c r="X44" s="524"/>
      <c r="Y44" s="524"/>
      <c r="Z44" s="524"/>
      <c r="AA44" s="524"/>
      <c r="AB44" s="524"/>
      <c r="AC44" s="524"/>
      <c r="AD44" s="524"/>
      <c r="AE44" s="524"/>
      <c r="AF44" s="524"/>
      <c r="AG44" s="524"/>
      <c r="AH44" s="524"/>
      <c r="AI44" s="524"/>
      <c r="AJ44" s="524"/>
      <c r="AK44" s="524"/>
      <c r="AL44" s="524"/>
      <c r="AM44" s="524"/>
      <c r="AN44" s="524"/>
    </row>
    <row r="45" spans="1:40" ht="11.25" customHeight="1">
      <c r="A45" s="524"/>
      <c r="B45" s="524"/>
      <c r="C45" s="524"/>
      <c r="D45" s="524"/>
      <c r="E45" s="524"/>
      <c r="F45" s="524"/>
      <c r="G45" s="524"/>
      <c r="H45" s="524"/>
      <c r="I45" s="524"/>
      <c r="J45" s="524"/>
      <c r="K45" s="524"/>
      <c r="L45" s="524"/>
      <c r="M45" s="524"/>
      <c r="N45" s="524"/>
      <c r="O45" s="524"/>
      <c r="P45" s="524"/>
      <c r="Q45" s="524"/>
      <c r="R45" s="524"/>
      <c r="S45" s="524"/>
      <c r="T45" s="524"/>
      <c r="U45" s="524"/>
      <c r="V45" s="524"/>
      <c r="W45" s="524"/>
      <c r="X45" s="524"/>
      <c r="Y45" s="524"/>
      <c r="Z45" s="524"/>
      <c r="AA45" s="524"/>
      <c r="AB45" s="524"/>
      <c r="AC45" s="524"/>
      <c r="AD45" s="524"/>
      <c r="AE45" s="524"/>
      <c r="AF45" s="524"/>
      <c r="AG45" s="524"/>
      <c r="AH45" s="524"/>
      <c r="AI45" s="524"/>
      <c r="AJ45" s="524"/>
      <c r="AK45" s="524"/>
      <c r="AL45" s="524"/>
      <c r="AM45" s="524"/>
      <c r="AN45" s="524"/>
    </row>
    <row r="46" spans="1:40" ht="11.25" customHeight="1">
      <c r="A46" s="524"/>
      <c r="B46" s="524"/>
      <c r="C46" s="524"/>
      <c r="D46" s="524"/>
      <c r="E46" s="524"/>
      <c r="F46" s="524"/>
      <c r="G46" s="524"/>
      <c r="H46" s="524"/>
      <c r="I46" s="524"/>
      <c r="J46" s="524"/>
      <c r="K46" s="524"/>
      <c r="L46" s="524"/>
      <c r="M46" s="524"/>
      <c r="N46" s="524"/>
      <c r="O46" s="524"/>
      <c r="P46" s="524"/>
      <c r="Q46" s="524"/>
      <c r="R46" s="524"/>
      <c r="S46" s="524"/>
      <c r="T46" s="524"/>
      <c r="U46" s="524"/>
      <c r="V46" s="524"/>
      <c r="W46" s="524"/>
      <c r="X46" s="524"/>
      <c r="Y46" s="524"/>
      <c r="Z46" s="524"/>
      <c r="AA46" s="524"/>
      <c r="AB46" s="524"/>
      <c r="AC46" s="524"/>
      <c r="AD46" s="524"/>
      <c r="AE46" s="524"/>
      <c r="AF46" s="524"/>
      <c r="AG46" s="524"/>
      <c r="AH46" s="524"/>
      <c r="AI46" s="524"/>
      <c r="AJ46" s="524"/>
      <c r="AK46" s="524"/>
      <c r="AL46" s="524"/>
      <c r="AM46" s="524"/>
      <c r="AN46" s="524"/>
    </row>
    <row r="47" spans="1:40" ht="11.25" customHeight="1">
      <c r="A47" s="524"/>
      <c r="B47" s="524"/>
      <c r="C47" s="524"/>
      <c r="D47" s="524"/>
      <c r="E47" s="524"/>
      <c r="F47" s="524"/>
      <c r="G47" s="524"/>
      <c r="H47" s="524"/>
      <c r="I47" s="524"/>
      <c r="J47" s="524"/>
      <c r="K47" s="524"/>
      <c r="L47" s="524"/>
      <c r="M47" s="524"/>
      <c r="N47" s="524"/>
      <c r="O47" s="524"/>
      <c r="P47" s="524"/>
      <c r="Q47" s="524"/>
      <c r="R47" s="524"/>
      <c r="S47" s="524"/>
      <c r="T47" s="524"/>
      <c r="U47" s="524"/>
      <c r="V47" s="524"/>
      <c r="W47" s="524"/>
      <c r="X47" s="524"/>
      <c r="Y47" s="524"/>
      <c r="Z47" s="524"/>
      <c r="AA47" s="524"/>
      <c r="AB47" s="524"/>
      <c r="AC47" s="524"/>
      <c r="AD47" s="524"/>
      <c r="AE47" s="524"/>
      <c r="AF47" s="524"/>
      <c r="AG47" s="524"/>
      <c r="AH47" s="524"/>
      <c r="AI47" s="524"/>
      <c r="AJ47" s="524"/>
      <c r="AK47" s="524"/>
      <c r="AL47" s="524"/>
      <c r="AM47" s="524"/>
      <c r="AN47" s="524"/>
    </row>
    <row r="48" spans="1:40" ht="11.25" customHeight="1">
      <c r="A48" s="524"/>
      <c r="B48" s="524"/>
      <c r="C48" s="524"/>
      <c r="D48" s="524"/>
      <c r="E48" s="524"/>
      <c r="F48" s="524"/>
      <c r="G48" s="524"/>
      <c r="H48" s="524"/>
      <c r="I48" s="524"/>
      <c r="J48" s="524"/>
      <c r="K48" s="524"/>
      <c r="L48" s="524"/>
      <c r="M48" s="524"/>
      <c r="N48" s="524"/>
      <c r="O48" s="524"/>
      <c r="P48" s="524"/>
      <c r="Q48" s="524"/>
      <c r="R48" s="524"/>
      <c r="S48" s="524"/>
      <c r="T48" s="524"/>
      <c r="U48" s="524"/>
      <c r="V48" s="524"/>
      <c r="W48" s="524"/>
      <c r="X48" s="524"/>
      <c r="Y48" s="524"/>
      <c r="Z48" s="524"/>
      <c r="AA48" s="524"/>
      <c r="AB48" s="524"/>
      <c r="AC48" s="524"/>
      <c r="AD48" s="524"/>
      <c r="AE48" s="524"/>
      <c r="AF48" s="524"/>
      <c r="AG48" s="524"/>
      <c r="AH48" s="524"/>
      <c r="AI48" s="524"/>
      <c r="AJ48" s="524"/>
      <c r="AK48" s="524"/>
      <c r="AL48" s="524"/>
      <c r="AM48" s="524"/>
      <c r="AN48" s="524"/>
    </row>
    <row r="49" spans="1:40" ht="11.25" customHeight="1">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row>
    <row r="50" spans="1:40" ht="11.25" customHeight="1">
      <c r="A50" s="456" t="s">
        <v>247</v>
      </c>
      <c r="B50" s="456"/>
      <c r="C50" s="456"/>
      <c r="D50" s="456"/>
      <c r="E50" s="456"/>
      <c r="F50" s="456"/>
      <c r="G50" s="456"/>
      <c r="H50" s="456"/>
      <c r="I50" s="456"/>
      <c r="J50" s="456"/>
      <c r="K50" s="456"/>
      <c r="L50" s="456"/>
      <c r="M50" s="456"/>
      <c r="N50" s="456"/>
      <c r="O50" s="456"/>
      <c r="P50" s="456"/>
      <c r="Q50" s="456"/>
      <c r="R50" s="456"/>
      <c r="S50" s="456"/>
      <c r="T50" s="456"/>
      <c r="U50" s="456"/>
      <c r="V50" s="456"/>
      <c r="W50" s="456"/>
      <c r="X50" s="456"/>
      <c r="Y50" s="456"/>
      <c r="Z50" s="456"/>
      <c r="AA50" s="456"/>
      <c r="AB50" s="456"/>
      <c r="AC50" s="456"/>
      <c r="AD50" s="456"/>
      <c r="AE50" s="456"/>
      <c r="AF50" s="456"/>
      <c r="AG50" s="456"/>
      <c r="AH50" s="456"/>
      <c r="AI50" s="456"/>
      <c r="AJ50" s="456"/>
      <c r="AK50" s="456"/>
      <c r="AL50" s="456"/>
      <c r="AM50" s="456"/>
      <c r="AN50" s="456"/>
    </row>
    <row r="52" spans="1:40" ht="11.25" customHeight="1">
      <c r="A52" s="516" t="s">
        <v>357</v>
      </c>
      <c r="B52" s="517"/>
      <c r="C52" s="517"/>
      <c r="D52" s="517"/>
      <c r="E52" s="517"/>
      <c r="F52" s="517"/>
      <c r="G52" s="517"/>
      <c r="H52" s="517"/>
      <c r="I52" s="680"/>
      <c r="J52" s="740" t="str">
        <f>'共通事項入力ｼｰﾄ'!D38</f>
        <v>○○○○（１）○○○○○建築工事監理業務</v>
      </c>
      <c r="K52" s="741"/>
      <c r="L52" s="741"/>
      <c r="M52" s="741"/>
      <c r="N52" s="741"/>
      <c r="O52" s="741"/>
      <c r="P52" s="741"/>
      <c r="Q52" s="741"/>
      <c r="R52" s="741"/>
      <c r="S52" s="741"/>
      <c r="T52" s="741"/>
      <c r="U52" s="741"/>
      <c r="V52" s="741"/>
      <c r="W52" s="741"/>
      <c r="X52" s="741"/>
      <c r="Y52" s="741"/>
      <c r="Z52" s="741"/>
      <c r="AA52" s="741"/>
      <c r="AB52" s="741"/>
      <c r="AC52" s="741"/>
      <c r="AD52" s="741"/>
      <c r="AE52" s="741"/>
      <c r="AF52" s="741"/>
      <c r="AG52" s="741"/>
      <c r="AH52" s="741"/>
      <c r="AI52" s="741"/>
      <c r="AJ52" s="741"/>
      <c r="AK52" s="741"/>
      <c r="AL52" s="741"/>
      <c r="AM52" s="741"/>
      <c r="AN52" s="742"/>
    </row>
    <row r="53" spans="1:40" ht="11.25" customHeight="1">
      <c r="A53" s="518"/>
      <c r="B53" s="456"/>
      <c r="C53" s="456"/>
      <c r="D53" s="456"/>
      <c r="E53" s="456"/>
      <c r="F53" s="456"/>
      <c r="G53" s="456"/>
      <c r="H53" s="456"/>
      <c r="I53" s="737"/>
      <c r="J53" s="743"/>
      <c r="K53" s="744"/>
      <c r="L53" s="744"/>
      <c r="M53" s="744"/>
      <c r="N53" s="744"/>
      <c r="O53" s="744"/>
      <c r="P53" s="744"/>
      <c r="Q53" s="744"/>
      <c r="R53" s="744"/>
      <c r="S53" s="744"/>
      <c r="T53" s="744"/>
      <c r="U53" s="744"/>
      <c r="V53" s="744"/>
      <c r="W53" s="744"/>
      <c r="X53" s="744"/>
      <c r="Y53" s="744"/>
      <c r="Z53" s="744"/>
      <c r="AA53" s="744"/>
      <c r="AB53" s="744"/>
      <c r="AC53" s="744"/>
      <c r="AD53" s="744"/>
      <c r="AE53" s="744"/>
      <c r="AF53" s="744"/>
      <c r="AG53" s="744"/>
      <c r="AH53" s="744"/>
      <c r="AI53" s="744"/>
      <c r="AJ53" s="744"/>
      <c r="AK53" s="744"/>
      <c r="AL53" s="744"/>
      <c r="AM53" s="744"/>
      <c r="AN53" s="745"/>
    </row>
    <row r="54" spans="1:40" ht="11.25" customHeight="1">
      <c r="A54" s="518"/>
      <c r="B54" s="456"/>
      <c r="C54" s="456"/>
      <c r="D54" s="456"/>
      <c r="E54" s="456"/>
      <c r="F54" s="456"/>
      <c r="G54" s="456"/>
      <c r="H54" s="456"/>
      <c r="I54" s="737"/>
      <c r="J54" s="746"/>
      <c r="K54" s="747"/>
      <c r="L54" s="747"/>
      <c r="M54" s="747"/>
      <c r="N54" s="747"/>
      <c r="O54" s="747"/>
      <c r="P54" s="747"/>
      <c r="Q54" s="747"/>
      <c r="R54" s="747"/>
      <c r="S54" s="747"/>
      <c r="T54" s="747"/>
      <c r="U54" s="747"/>
      <c r="V54" s="747"/>
      <c r="W54" s="747"/>
      <c r="X54" s="747"/>
      <c r="Y54" s="747"/>
      <c r="Z54" s="747"/>
      <c r="AA54" s="747"/>
      <c r="AB54" s="747"/>
      <c r="AC54" s="747"/>
      <c r="AD54" s="747"/>
      <c r="AE54" s="747"/>
      <c r="AF54" s="747"/>
      <c r="AG54" s="747"/>
      <c r="AH54" s="747"/>
      <c r="AI54" s="747"/>
      <c r="AJ54" s="747"/>
      <c r="AK54" s="747"/>
      <c r="AL54" s="747"/>
      <c r="AM54" s="747"/>
      <c r="AN54" s="748"/>
    </row>
    <row r="55" spans="1:40" ht="11.25" customHeight="1">
      <c r="A55" s="516" t="s">
        <v>356</v>
      </c>
      <c r="B55" s="517"/>
      <c r="C55" s="517"/>
      <c r="D55" s="517"/>
      <c r="E55" s="517"/>
      <c r="F55" s="517"/>
      <c r="G55" s="517"/>
      <c r="H55" s="517"/>
      <c r="I55" s="680"/>
      <c r="J55" s="754" t="str">
        <f>"　令和"&amp;'共通事項入力ｼｰﾄ'!E50&amp;"年"&amp;'共通事項入力ｼｰﾄ'!G50&amp;"月"&amp;'共通事項入力ｼｰﾄ'!I50&amp;"日"</f>
        <v>　令和○○年○○月○○日</v>
      </c>
      <c r="K55" s="755"/>
      <c r="L55" s="755"/>
      <c r="M55" s="755"/>
      <c r="N55" s="755"/>
      <c r="O55" s="755"/>
      <c r="P55" s="755"/>
      <c r="Q55" s="755"/>
      <c r="R55" s="755"/>
      <c r="S55" s="755"/>
      <c r="T55" s="755"/>
      <c r="U55" s="755"/>
      <c r="V55" s="755"/>
      <c r="W55" s="755"/>
      <c r="X55" s="755"/>
      <c r="Y55" s="755"/>
      <c r="Z55" s="755"/>
      <c r="AA55" s="755"/>
      <c r="AB55" s="755"/>
      <c r="AC55" s="755"/>
      <c r="AD55" s="755"/>
      <c r="AE55" s="755"/>
      <c r="AF55" s="755"/>
      <c r="AG55" s="755"/>
      <c r="AH55" s="755"/>
      <c r="AI55" s="755"/>
      <c r="AJ55" s="755"/>
      <c r="AK55" s="755"/>
      <c r="AL55" s="755"/>
      <c r="AM55" s="755"/>
      <c r="AN55" s="756"/>
    </row>
    <row r="56" spans="1:40" ht="11.25" customHeight="1">
      <c r="A56" s="518"/>
      <c r="B56" s="456"/>
      <c r="C56" s="456"/>
      <c r="D56" s="456"/>
      <c r="E56" s="456"/>
      <c r="F56" s="456"/>
      <c r="G56" s="456"/>
      <c r="H56" s="456"/>
      <c r="I56" s="737"/>
      <c r="J56" s="749"/>
      <c r="K56" s="461"/>
      <c r="L56" s="461"/>
      <c r="M56" s="461"/>
      <c r="N56" s="461"/>
      <c r="O56" s="461"/>
      <c r="P56" s="461"/>
      <c r="Q56" s="461"/>
      <c r="R56" s="461"/>
      <c r="S56" s="461"/>
      <c r="T56" s="461"/>
      <c r="U56" s="461"/>
      <c r="V56" s="461"/>
      <c r="W56" s="461"/>
      <c r="X56" s="461"/>
      <c r="Y56" s="461"/>
      <c r="Z56" s="461"/>
      <c r="AA56" s="461"/>
      <c r="AB56" s="461"/>
      <c r="AC56" s="461"/>
      <c r="AD56" s="461"/>
      <c r="AE56" s="461"/>
      <c r="AF56" s="461"/>
      <c r="AG56" s="461"/>
      <c r="AH56" s="461"/>
      <c r="AI56" s="461"/>
      <c r="AJ56" s="461"/>
      <c r="AK56" s="461"/>
      <c r="AL56" s="461"/>
      <c r="AM56" s="461"/>
      <c r="AN56" s="750"/>
    </row>
    <row r="57" spans="1:40" ht="11.25" customHeight="1">
      <c r="A57" s="518"/>
      <c r="B57" s="456"/>
      <c r="C57" s="456"/>
      <c r="D57" s="456"/>
      <c r="E57" s="456"/>
      <c r="F57" s="456"/>
      <c r="G57" s="456"/>
      <c r="H57" s="456"/>
      <c r="I57" s="737"/>
      <c r="J57" s="749"/>
      <c r="K57" s="461"/>
      <c r="L57" s="461"/>
      <c r="M57" s="461"/>
      <c r="N57" s="461"/>
      <c r="O57" s="461"/>
      <c r="P57" s="461"/>
      <c r="Q57" s="461"/>
      <c r="R57" s="461"/>
      <c r="S57" s="461"/>
      <c r="T57" s="461"/>
      <c r="U57" s="461"/>
      <c r="V57" s="461"/>
      <c r="W57" s="461"/>
      <c r="X57" s="461"/>
      <c r="Y57" s="461"/>
      <c r="Z57" s="461"/>
      <c r="AA57" s="461"/>
      <c r="AB57" s="461"/>
      <c r="AC57" s="461"/>
      <c r="AD57" s="461"/>
      <c r="AE57" s="461"/>
      <c r="AF57" s="461"/>
      <c r="AG57" s="461"/>
      <c r="AH57" s="461"/>
      <c r="AI57" s="461"/>
      <c r="AJ57" s="461"/>
      <c r="AK57" s="461"/>
      <c r="AL57" s="461"/>
      <c r="AM57" s="461"/>
      <c r="AN57" s="750"/>
    </row>
    <row r="58" spans="1:40" ht="11.25" customHeight="1">
      <c r="A58" s="516" t="s">
        <v>199</v>
      </c>
      <c r="B58" s="517"/>
      <c r="C58" s="517"/>
      <c r="D58" s="517"/>
      <c r="E58" s="517"/>
      <c r="F58" s="517"/>
      <c r="G58" s="517"/>
      <c r="H58" s="517"/>
      <c r="I58" s="680"/>
      <c r="J58" s="754" t="str">
        <f>"　自　令和"&amp;'共通事項入力ｼｰﾄ'!E52&amp;"年"&amp;'共通事項入力ｼｰﾄ'!G52&amp;"月"&amp;'共通事項入力ｼｰﾄ'!I52&amp;"日"</f>
        <v>　自　令和○○年○○月○○日</v>
      </c>
      <c r="K58" s="755"/>
      <c r="L58" s="755"/>
      <c r="M58" s="755"/>
      <c r="N58" s="755"/>
      <c r="O58" s="755"/>
      <c r="P58" s="755"/>
      <c r="Q58" s="755"/>
      <c r="R58" s="755"/>
      <c r="S58" s="755"/>
      <c r="T58" s="755"/>
      <c r="U58" s="755"/>
      <c r="V58" s="755"/>
      <c r="W58" s="755"/>
      <c r="X58" s="755"/>
      <c r="Y58" s="755"/>
      <c r="Z58" s="755"/>
      <c r="AA58" s="755"/>
      <c r="AB58" s="755"/>
      <c r="AC58" s="755"/>
      <c r="AD58" s="755"/>
      <c r="AE58" s="755"/>
      <c r="AF58" s="755"/>
      <c r="AG58" s="755"/>
      <c r="AH58" s="755"/>
      <c r="AI58" s="755"/>
      <c r="AJ58" s="755"/>
      <c r="AK58" s="755"/>
      <c r="AL58" s="755"/>
      <c r="AM58" s="755"/>
      <c r="AN58" s="756"/>
    </row>
    <row r="59" spans="1:40" ht="11.25" customHeight="1">
      <c r="A59" s="518"/>
      <c r="B59" s="456"/>
      <c r="C59" s="456"/>
      <c r="D59" s="456"/>
      <c r="E59" s="456"/>
      <c r="F59" s="456"/>
      <c r="G59" s="456"/>
      <c r="H59" s="456"/>
      <c r="I59" s="737"/>
      <c r="J59" s="749"/>
      <c r="K59" s="461"/>
      <c r="L59" s="461"/>
      <c r="M59" s="461"/>
      <c r="N59" s="461"/>
      <c r="O59" s="461"/>
      <c r="P59" s="461"/>
      <c r="Q59" s="461"/>
      <c r="R59" s="461"/>
      <c r="S59" s="461"/>
      <c r="T59" s="461"/>
      <c r="U59" s="461"/>
      <c r="V59" s="461"/>
      <c r="W59" s="461"/>
      <c r="X59" s="461"/>
      <c r="Y59" s="461"/>
      <c r="Z59" s="461"/>
      <c r="AA59" s="461"/>
      <c r="AB59" s="461"/>
      <c r="AC59" s="461"/>
      <c r="AD59" s="461"/>
      <c r="AE59" s="461"/>
      <c r="AF59" s="461"/>
      <c r="AG59" s="461"/>
      <c r="AH59" s="461"/>
      <c r="AI59" s="461"/>
      <c r="AJ59" s="461"/>
      <c r="AK59" s="461"/>
      <c r="AL59" s="461"/>
      <c r="AM59" s="461"/>
      <c r="AN59" s="750"/>
    </row>
    <row r="60" spans="1:40" ht="11.25" customHeight="1">
      <c r="A60" s="518"/>
      <c r="B60" s="456"/>
      <c r="C60" s="456"/>
      <c r="D60" s="456"/>
      <c r="E60" s="456"/>
      <c r="F60" s="456"/>
      <c r="G60" s="456"/>
      <c r="H60" s="456"/>
      <c r="I60" s="737"/>
      <c r="J60" s="749"/>
      <c r="K60" s="461"/>
      <c r="L60" s="461"/>
      <c r="M60" s="461"/>
      <c r="N60" s="461"/>
      <c r="O60" s="461"/>
      <c r="P60" s="461"/>
      <c r="Q60" s="461"/>
      <c r="R60" s="461"/>
      <c r="S60" s="461"/>
      <c r="T60" s="461"/>
      <c r="U60" s="461"/>
      <c r="V60" s="461"/>
      <c r="W60" s="461"/>
      <c r="X60" s="461"/>
      <c r="Y60" s="461"/>
      <c r="Z60" s="461"/>
      <c r="AA60" s="461"/>
      <c r="AB60" s="461"/>
      <c r="AC60" s="461"/>
      <c r="AD60" s="461"/>
      <c r="AE60" s="461"/>
      <c r="AF60" s="461"/>
      <c r="AG60" s="461"/>
      <c r="AH60" s="461"/>
      <c r="AI60" s="461"/>
      <c r="AJ60" s="461"/>
      <c r="AK60" s="461"/>
      <c r="AL60" s="461"/>
      <c r="AM60" s="461"/>
      <c r="AN60" s="750"/>
    </row>
    <row r="61" spans="1:40" ht="11.25" customHeight="1">
      <c r="A61" s="518"/>
      <c r="B61" s="456"/>
      <c r="C61" s="456"/>
      <c r="D61" s="456"/>
      <c r="E61" s="456"/>
      <c r="F61" s="456"/>
      <c r="G61" s="456"/>
      <c r="H61" s="456"/>
      <c r="I61" s="737"/>
      <c r="J61" s="749" t="str">
        <f>"　至　令和"&amp;'共通事項入力ｼｰﾄ'!E53&amp;"年"&amp;'共通事項入力ｼｰﾄ'!G53&amp;"月"&amp;'共通事項入力ｼｰﾄ'!I53&amp;"日"</f>
        <v>　至　令和○○年○○月○○日</v>
      </c>
      <c r="K61" s="461"/>
      <c r="L61" s="461"/>
      <c r="M61" s="461"/>
      <c r="N61" s="461"/>
      <c r="O61" s="461"/>
      <c r="P61" s="461"/>
      <c r="Q61" s="461"/>
      <c r="R61" s="461"/>
      <c r="S61" s="461"/>
      <c r="T61" s="461"/>
      <c r="U61" s="461"/>
      <c r="V61" s="461"/>
      <c r="W61" s="461"/>
      <c r="X61" s="461"/>
      <c r="Y61" s="461"/>
      <c r="Z61" s="461"/>
      <c r="AA61" s="461"/>
      <c r="AB61" s="461"/>
      <c r="AC61" s="461"/>
      <c r="AD61" s="461"/>
      <c r="AE61" s="461"/>
      <c r="AF61" s="461"/>
      <c r="AG61" s="461"/>
      <c r="AH61" s="461"/>
      <c r="AI61" s="461"/>
      <c r="AJ61" s="461"/>
      <c r="AK61" s="461"/>
      <c r="AL61" s="461"/>
      <c r="AM61" s="461"/>
      <c r="AN61" s="750"/>
    </row>
    <row r="62" spans="1:40" ht="11.25" customHeight="1">
      <c r="A62" s="518"/>
      <c r="B62" s="456"/>
      <c r="C62" s="456"/>
      <c r="D62" s="456"/>
      <c r="E62" s="456"/>
      <c r="F62" s="456"/>
      <c r="G62" s="456"/>
      <c r="H62" s="456"/>
      <c r="I62" s="737"/>
      <c r="J62" s="749"/>
      <c r="K62" s="461"/>
      <c r="L62" s="461"/>
      <c r="M62" s="461"/>
      <c r="N62" s="461"/>
      <c r="O62" s="461"/>
      <c r="P62" s="461"/>
      <c r="Q62" s="461"/>
      <c r="R62" s="461"/>
      <c r="S62" s="461"/>
      <c r="T62" s="461"/>
      <c r="U62" s="461"/>
      <c r="V62" s="461"/>
      <c r="W62" s="461"/>
      <c r="X62" s="461"/>
      <c r="Y62" s="461"/>
      <c r="Z62" s="461"/>
      <c r="AA62" s="461"/>
      <c r="AB62" s="461"/>
      <c r="AC62" s="461"/>
      <c r="AD62" s="461"/>
      <c r="AE62" s="461"/>
      <c r="AF62" s="461"/>
      <c r="AG62" s="461"/>
      <c r="AH62" s="461"/>
      <c r="AI62" s="461"/>
      <c r="AJ62" s="461"/>
      <c r="AK62" s="461"/>
      <c r="AL62" s="461"/>
      <c r="AM62" s="461"/>
      <c r="AN62" s="750"/>
    </row>
    <row r="63" spans="1:40" ht="11.25" customHeight="1">
      <c r="A63" s="519"/>
      <c r="B63" s="457"/>
      <c r="C63" s="457"/>
      <c r="D63" s="457"/>
      <c r="E63" s="457"/>
      <c r="F63" s="457"/>
      <c r="G63" s="457"/>
      <c r="H63" s="457"/>
      <c r="I63" s="681"/>
      <c r="J63" s="751"/>
      <c r="K63" s="752"/>
      <c r="L63" s="752"/>
      <c r="M63" s="752"/>
      <c r="N63" s="752"/>
      <c r="O63" s="752"/>
      <c r="P63" s="752"/>
      <c r="Q63" s="752"/>
      <c r="R63" s="752"/>
      <c r="S63" s="752"/>
      <c r="T63" s="752"/>
      <c r="U63" s="752"/>
      <c r="V63" s="752"/>
      <c r="W63" s="752"/>
      <c r="X63" s="752"/>
      <c r="Y63" s="752"/>
      <c r="Z63" s="752"/>
      <c r="AA63" s="752"/>
      <c r="AB63" s="752"/>
      <c r="AC63" s="752"/>
      <c r="AD63" s="752"/>
      <c r="AE63" s="752"/>
      <c r="AF63" s="752"/>
      <c r="AG63" s="752"/>
      <c r="AH63" s="752"/>
      <c r="AI63" s="752"/>
      <c r="AJ63" s="752"/>
      <c r="AK63" s="752"/>
      <c r="AL63" s="752"/>
      <c r="AM63" s="752"/>
      <c r="AN63" s="753"/>
    </row>
    <row r="64" spans="1:40" ht="11.25" customHeight="1">
      <c r="A64" s="518" t="s">
        <v>200</v>
      </c>
      <c r="B64" s="456"/>
      <c r="C64" s="456"/>
      <c r="D64" s="456"/>
      <c r="E64" s="456"/>
      <c r="F64" s="456"/>
      <c r="G64" s="456"/>
      <c r="H64" s="456"/>
      <c r="I64" s="737"/>
      <c r="J64" s="749" t="str">
        <f>"　自　令和"&amp;'共通事項入力ｼｰﾄ'!E52&amp;"年"&amp;'共通事項入力ｼｰﾄ'!G52&amp;"月"&amp;'共通事項入力ｼｰﾄ'!I52&amp;"日"</f>
        <v>　自　令和○○年○○月○○日</v>
      </c>
      <c r="K64" s="461"/>
      <c r="L64" s="461"/>
      <c r="M64" s="461"/>
      <c r="N64" s="461"/>
      <c r="O64" s="461"/>
      <c r="P64" s="461"/>
      <c r="Q64" s="461"/>
      <c r="R64" s="461"/>
      <c r="S64" s="461"/>
      <c r="T64" s="461"/>
      <c r="U64" s="461"/>
      <c r="V64" s="461"/>
      <c r="W64" s="461"/>
      <c r="X64" s="461"/>
      <c r="Y64" s="461"/>
      <c r="Z64" s="461"/>
      <c r="AA64" s="461"/>
      <c r="AB64" s="461"/>
      <c r="AC64" s="461"/>
      <c r="AD64" s="461"/>
      <c r="AE64" s="461"/>
      <c r="AF64" s="461"/>
      <c r="AG64" s="461"/>
      <c r="AH64" s="461"/>
      <c r="AI64" s="461"/>
      <c r="AJ64" s="461"/>
      <c r="AK64" s="461"/>
      <c r="AL64" s="461"/>
      <c r="AM64" s="461"/>
      <c r="AN64" s="750"/>
    </row>
    <row r="65" spans="1:40" ht="11.25" customHeight="1">
      <c r="A65" s="518"/>
      <c r="B65" s="456"/>
      <c r="C65" s="456"/>
      <c r="D65" s="456"/>
      <c r="E65" s="456"/>
      <c r="F65" s="456"/>
      <c r="G65" s="456"/>
      <c r="H65" s="456"/>
      <c r="I65" s="737"/>
      <c r="J65" s="749"/>
      <c r="K65" s="461"/>
      <c r="L65" s="461"/>
      <c r="M65" s="461"/>
      <c r="N65" s="461"/>
      <c r="O65" s="461"/>
      <c r="P65" s="461"/>
      <c r="Q65" s="461"/>
      <c r="R65" s="461"/>
      <c r="S65" s="461"/>
      <c r="T65" s="461"/>
      <c r="U65" s="461"/>
      <c r="V65" s="461"/>
      <c r="W65" s="461"/>
      <c r="X65" s="461"/>
      <c r="Y65" s="461"/>
      <c r="Z65" s="461"/>
      <c r="AA65" s="461"/>
      <c r="AB65" s="461"/>
      <c r="AC65" s="461"/>
      <c r="AD65" s="461"/>
      <c r="AE65" s="461"/>
      <c r="AF65" s="461"/>
      <c r="AG65" s="461"/>
      <c r="AH65" s="461"/>
      <c r="AI65" s="461"/>
      <c r="AJ65" s="461"/>
      <c r="AK65" s="461"/>
      <c r="AL65" s="461"/>
      <c r="AM65" s="461"/>
      <c r="AN65" s="750"/>
    </row>
    <row r="66" spans="1:40" ht="11.25" customHeight="1">
      <c r="A66" s="518"/>
      <c r="B66" s="456"/>
      <c r="C66" s="456"/>
      <c r="D66" s="456"/>
      <c r="E66" s="456"/>
      <c r="F66" s="456"/>
      <c r="G66" s="456"/>
      <c r="H66" s="456"/>
      <c r="I66" s="737"/>
      <c r="J66" s="749"/>
      <c r="K66" s="461"/>
      <c r="L66" s="461"/>
      <c r="M66" s="461"/>
      <c r="N66" s="461"/>
      <c r="O66" s="461"/>
      <c r="P66" s="461"/>
      <c r="Q66" s="461"/>
      <c r="R66" s="461"/>
      <c r="S66" s="461"/>
      <c r="T66" s="461"/>
      <c r="U66" s="461"/>
      <c r="V66" s="461"/>
      <c r="W66" s="461"/>
      <c r="X66" s="461"/>
      <c r="Y66" s="461"/>
      <c r="Z66" s="461"/>
      <c r="AA66" s="461"/>
      <c r="AB66" s="461"/>
      <c r="AC66" s="461"/>
      <c r="AD66" s="461"/>
      <c r="AE66" s="461"/>
      <c r="AF66" s="461"/>
      <c r="AG66" s="461"/>
      <c r="AH66" s="461"/>
      <c r="AI66" s="461"/>
      <c r="AJ66" s="461"/>
      <c r="AK66" s="461"/>
      <c r="AL66" s="461"/>
      <c r="AM66" s="461"/>
      <c r="AN66" s="750"/>
    </row>
    <row r="67" spans="1:40" ht="11.25" customHeight="1">
      <c r="A67" s="518"/>
      <c r="B67" s="456"/>
      <c r="C67" s="456"/>
      <c r="D67" s="456"/>
      <c r="E67" s="456"/>
      <c r="F67" s="456"/>
      <c r="G67" s="456"/>
      <c r="H67" s="456"/>
      <c r="I67" s="737"/>
      <c r="J67" s="738" t="s">
        <v>620</v>
      </c>
      <c r="K67" s="458"/>
      <c r="L67" s="458"/>
      <c r="M67" s="458"/>
      <c r="N67" s="458"/>
      <c r="O67" s="458"/>
      <c r="P67" s="458"/>
      <c r="Q67" s="458"/>
      <c r="R67" s="458"/>
      <c r="S67" s="458"/>
      <c r="T67" s="458"/>
      <c r="U67" s="458"/>
      <c r="V67" s="458"/>
      <c r="W67" s="458"/>
      <c r="X67" s="458"/>
      <c r="Y67" s="458"/>
      <c r="Z67" s="458"/>
      <c r="AA67" s="458"/>
      <c r="AB67" s="458"/>
      <c r="AC67" s="458"/>
      <c r="AD67" s="458"/>
      <c r="AE67" s="458"/>
      <c r="AF67" s="458"/>
      <c r="AG67" s="458"/>
      <c r="AH67" s="458"/>
      <c r="AI67" s="458"/>
      <c r="AJ67" s="458"/>
      <c r="AK67" s="458"/>
      <c r="AL67" s="458"/>
      <c r="AM67" s="458"/>
      <c r="AN67" s="492"/>
    </row>
    <row r="68" spans="1:40" ht="11.25" customHeight="1">
      <c r="A68" s="518"/>
      <c r="B68" s="456"/>
      <c r="C68" s="456"/>
      <c r="D68" s="456"/>
      <c r="E68" s="456"/>
      <c r="F68" s="456"/>
      <c r="G68" s="456"/>
      <c r="H68" s="456"/>
      <c r="I68" s="737"/>
      <c r="J68" s="738"/>
      <c r="K68" s="458"/>
      <c r="L68" s="458"/>
      <c r="M68" s="458"/>
      <c r="N68" s="458"/>
      <c r="O68" s="458"/>
      <c r="P68" s="458"/>
      <c r="Q68" s="458"/>
      <c r="R68" s="458"/>
      <c r="S68" s="458"/>
      <c r="T68" s="458"/>
      <c r="U68" s="458"/>
      <c r="V68" s="458"/>
      <c r="W68" s="458"/>
      <c r="X68" s="458"/>
      <c r="Y68" s="458"/>
      <c r="Z68" s="458"/>
      <c r="AA68" s="458"/>
      <c r="AB68" s="458"/>
      <c r="AC68" s="458"/>
      <c r="AD68" s="458"/>
      <c r="AE68" s="458"/>
      <c r="AF68" s="458"/>
      <c r="AG68" s="458"/>
      <c r="AH68" s="458"/>
      <c r="AI68" s="458"/>
      <c r="AJ68" s="458"/>
      <c r="AK68" s="458"/>
      <c r="AL68" s="458"/>
      <c r="AM68" s="458"/>
      <c r="AN68" s="492"/>
    </row>
    <row r="69" spans="1:40" ht="11.25" customHeight="1">
      <c r="A69" s="519"/>
      <c r="B69" s="457"/>
      <c r="C69" s="457"/>
      <c r="D69" s="457"/>
      <c r="E69" s="457"/>
      <c r="F69" s="457"/>
      <c r="G69" s="457"/>
      <c r="H69" s="457"/>
      <c r="I69" s="681"/>
      <c r="J69" s="684"/>
      <c r="K69" s="459"/>
      <c r="L69" s="459"/>
      <c r="M69" s="459"/>
      <c r="N69" s="459"/>
      <c r="O69" s="459"/>
      <c r="P69" s="459"/>
      <c r="Q69" s="459"/>
      <c r="R69" s="459"/>
      <c r="S69" s="459"/>
      <c r="T69" s="459"/>
      <c r="U69" s="459"/>
      <c r="V69" s="459"/>
      <c r="W69" s="459"/>
      <c r="X69" s="459"/>
      <c r="Y69" s="459"/>
      <c r="Z69" s="459"/>
      <c r="AA69" s="459"/>
      <c r="AB69" s="459"/>
      <c r="AC69" s="459"/>
      <c r="AD69" s="459"/>
      <c r="AE69" s="459"/>
      <c r="AF69" s="459"/>
      <c r="AG69" s="459"/>
      <c r="AH69" s="459"/>
      <c r="AI69" s="459"/>
      <c r="AJ69" s="459"/>
      <c r="AK69" s="459"/>
      <c r="AL69" s="459"/>
      <c r="AM69" s="459"/>
      <c r="AN69" s="685"/>
    </row>
    <row r="70" spans="1:41" ht="11.25" customHeight="1">
      <c r="A70" s="516" t="s">
        <v>355</v>
      </c>
      <c r="B70" s="517"/>
      <c r="C70" s="517"/>
      <c r="D70" s="517"/>
      <c r="E70" s="517"/>
      <c r="F70" s="517"/>
      <c r="G70" s="517"/>
      <c r="H70" s="517"/>
      <c r="I70" s="680"/>
      <c r="J70" s="199"/>
      <c r="K70" s="200"/>
      <c r="L70" s="200"/>
      <c r="M70" s="200"/>
      <c r="N70" s="200"/>
      <c r="O70" s="200"/>
      <c r="P70" s="200"/>
      <c r="Q70" s="200"/>
      <c r="R70" s="200"/>
      <c r="S70" s="200"/>
      <c r="T70" s="200"/>
      <c r="U70" s="200"/>
      <c r="V70" s="200"/>
      <c r="W70" s="200"/>
      <c r="X70" s="200"/>
      <c r="Y70" s="200"/>
      <c r="Z70" s="200"/>
      <c r="AA70" s="200"/>
      <c r="AB70" s="200"/>
      <c r="AC70" s="200"/>
      <c r="AD70" s="200"/>
      <c r="AE70" s="200"/>
      <c r="AF70" s="200"/>
      <c r="AG70" s="200"/>
      <c r="AH70" s="200"/>
      <c r="AI70" s="200"/>
      <c r="AJ70" s="200"/>
      <c r="AK70" s="200"/>
      <c r="AL70" s="200"/>
      <c r="AM70" s="200"/>
      <c r="AN70" s="201"/>
      <c r="AO70" s="4"/>
    </row>
    <row r="71" spans="1:40" ht="11.25" customHeight="1">
      <c r="A71" s="518"/>
      <c r="B71" s="456"/>
      <c r="C71" s="456"/>
      <c r="D71" s="456"/>
      <c r="E71" s="456"/>
      <c r="F71" s="456"/>
      <c r="G71" s="456"/>
      <c r="H71" s="456"/>
      <c r="I71" s="737"/>
      <c r="J71" s="509" t="s">
        <v>599</v>
      </c>
      <c r="K71" s="510"/>
      <c r="L71" s="510"/>
      <c r="M71" s="510"/>
      <c r="N71" s="510"/>
      <c r="O71" s="510"/>
      <c r="P71" s="510"/>
      <c r="Q71" s="510"/>
      <c r="R71" s="510"/>
      <c r="S71" s="510"/>
      <c r="T71" s="510"/>
      <c r="U71" s="510"/>
      <c r="V71" s="510"/>
      <c r="W71" s="510"/>
      <c r="X71" s="510"/>
      <c r="Y71" s="510"/>
      <c r="Z71" s="510"/>
      <c r="AA71" s="510"/>
      <c r="AB71" s="510"/>
      <c r="AC71" s="510"/>
      <c r="AD71" s="510"/>
      <c r="AE71" s="510"/>
      <c r="AF71" s="510"/>
      <c r="AG71" s="510"/>
      <c r="AH71" s="510"/>
      <c r="AI71" s="510"/>
      <c r="AJ71" s="510"/>
      <c r="AK71" s="510"/>
      <c r="AL71" s="510"/>
      <c r="AM71" s="510"/>
      <c r="AN71" s="511"/>
    </row>
    <row r="72" spans="1:40" ht="11.25" customHeight="1">
      <c r="A72" s="518"/>
      <c r="B72" s="456"/>
      <c r="C72" s="456"/>
      <c r="D72" s="456"/>
      <c r="E72" s="456"/>
      <c r="F72" s="456"/>
      <c r="G72" s="456"/>
      <c r="H72" s="456"/>
      <c r="I72" s="737"/>
      <c r="J72" s="509"/>
      <c r="K72" s="510"/>
      <c r="L72" s="510"/>
      <c r="M72" s="510"/>
      <c r="N72" s="510"/>
      <c r="O72" s="510"/>
      <c r="P72" s="510"/>
      <c r="Q72" s="510"/>
      <c r="R72" s="510"/>
      <c r="S72" s="510"/>
      <c r="T72" s="510"/>
      <c r="U72" s="510"/>
      <c r="V72" s="510"/>
      <c r="W72" s="510"/>
      <c r="X72" s="510"/>
      <c r="Y72" s="510"/>
      <c r="Z72" s="510"/>
      <c r="AA72" s="510"/>
      <c r="AB72" s="510"/>
      <c r="AC72" s="510"/>
      <c r="AD72" s="510"/>
      <c r="AE72" s="510"/>
      <c r="AF72" s="510"/>
      <c r="AG72" s="510"/>
      <c r="AH72" s="510"/>
      <c r="AI72" s="510"/>
      <c r="AJ72" s="510"/>
      <c r="AK72" s="510"/>
      <c r="AL72" s="510"/>
      <c r="AM72" s="510"/>
      <c r="AN72" s="511"/>
    </row>
    <row r="73" spans="1:40" ht="11.25" customHeight="1">
      <c r="A73" s="518"/>
      <c r="B73" s="456"/>
      <c r="C73" s="456"/>
      <c r="D73" s="456"/>
      <c r="E73" s="456"/>
      <c r="F73" s="456"/>
      <c r="G73" s="456"/>
      <c r="H73" s="456"/>
      <c r="I73" s="737"/>
      <c r="J73" s="509"/>
      <c r="K73" s="510"/>
      <c r="L73" s="510"/>
      <c r="M73" s="510"/>
      <c r="N73" s="510"/>
      <c r="O73" s="510"/>
      <c r="P73" s="510"/>
      <c r="Q73" s="510"/>
      <c r="R73" s="510"/>
      <c r="S73" s="510"/>
      <c r="T73" s="510"/>
      <c r="U73" s="510"/>
      <c r="V73" s="510"/>
      <c r="W73" s="510"/>
      <c r="X73" s="510"/>
      <c r="Y73" s="510"/>
      <c r="Z73" s="510"/>
      <c r="AA73" s="510"/>
      <c r="AB73" s="510"/>
      <c r="AC73" s="510"/>
      <c r="AD73" s="510"/>
      <c r="AE73" s="510"/>
      <c r="AF73" s="510"/>
      <c r="AG73" s="510"/>
      <c r="AH73" s="510"/>
      <c r="AI73" s="510"/>
      <c r="AJ73" s="510"/>
      <c r="AK73" s="510"/>
      <c r="AL73" s="510"/>
      <c r="AM73" s="510"/>
      <c r="AN73" s="511"/>
    </row>
    <row r="74" spans="1:40" ht="11.25" customHeight="1">
      <c r="A74" s="519"/>
      <c r="B74" s="457"/>
      <c r="C74" s="457"/>
      <c r="D74" s="457"/>
      <c r="E74" s="457"/>
      <c r="F74" s="457"/>
      <c r="G74" s="457"/>
      <c r="H74" s="457"/>
      <c r="I74" s="681"/>
      <c r="J74" s="512"/>
      <c r="K74" s="513"/>
      <c r="L74" s="513"/>
      <c r="M74" s="513"/>
      <c r="N74" s="513"/>
      <c r="O74" s="513"/>
      <c r="P74" s="513"/>
      <c r="Q74" s="513"/>
      <c r="R74" s="513"/>
      <c r="S74" s="513"/>
      <c r="T74" s="513"/>
      <c r="U74" s="513"/>
      <c r="V74" s="513"/>
      <c r="W74" s="513"/>
      <c r="X74" s="513"/>
      <c r="Y74" s="513"/>
      <c r="Z74" s="513"/>
      <c r="AA74" s="513"/>
      <c r="AB74" s="513"/>
      <c r="AC74" s="513"/>
      <c r="AD74" s="513"/>
      <c r="AE74" s="513"/>
      <c r="AF74" s="513"/>
      <c r="AG74" s="513"/>
      <c r="AH74" s="513"/>
      <c r="AI74" s="513"/>
      <c r="AJ74" s="513"/>
      <c r="AK74" s="513"/>
      <c r="AL74" s="513"/>
      <c r="AM74" s="513"/>
      <c r="AN74" s="514"/>
    </row>
  </sheetData>
  <sheetProtection sheet="1" formatCells="0" selectLockedCells="1"/>
  <mergeCells count="25">
    <mergeCell ref="J71:AN74"/>
    <mergeCell ref="A52:I54"/>
    <mergeCell ref="A55:I57"/>
    <mergeCell ref="A64:I69"/>
    <mergeCell ref="J52:AN54"/>
    <mergeCell ref="J61:AN63"/>
    <mergeCell ref="J58:AN60"/>
    <mergeCell ref="J64:AN66"/>
    <mergeCell ref="J55:AN57"/>
    <mergeCell ref="A70:I74"/>
    <mergeCell ref="AB22:AN22"/>
    <mergeCell ref="A26:R26"/>
    <mergeCell ref="A27:R27"/>
    <mergeCell ref="A28:K28"/>
    <mergeCell ref="S34:AN34"/>
    <mergeCell ref="M35:Q35"/>
    <mergeCell ref="S35:AN35"/>
    <mergeCell ref="M32:Q32"/>
    <mergeCell ref="S32:AN33"/>
    <mergeCell ref="A58:I63"/>
    <mergeCell ref="J67:AN69"/>
    <mergeCell ref="M34:Q34"/>
    <mergeCell ref="A50:AN50"/>
    <mergeCell ref="A44:AN48"/>
    <mergeCell ref="A39:AN41"/>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scale="96" r:id="rId4"/>
  <drawing r:id="rId3"/>
  <legacyDrawing r:id="rId2"/>
</worksheet>
</file>

<file path=xl/worksheets/sheet15.xml><?xml version="1.0" encoding="utf-8"?>
<worksheet xmlns="http://schemas.openxmlformats.org/spreadsheetml/2006/main" xmlns:r="http://schemas.openxmlformats.org/officeDocument/2006/relationships">
  <sheetPr codeName="Sheet12"/>
  <dimension ref="A13:AS71"/>
  <sheetViews>
    <sheetView showGridLines="0" view="pageBreakPreview" zoomScale="70" zoomScaleSheetLayoutView="70" zoomScalePageLayoutView="0" workbookViewId="0" topLeftCell="A1">
      <pane ySplit="14" topLeftCell="A15" activePane="bottomLeft" state="frozen"/>
      <selection pane="topLeft" activeCell="AD26" sqref="AD26"/>
      <selection pane="bottomLeft" activeCell="Q55" sqref="Q55:AL56"/>
    </sheetView>
  </sheetViews>
  <sheetFormatPr defaultColWidth="9.00390625" defaultRowHeight="11.25" customHeight="1"/>
  <cols>
    <col min="1" max="42" width="2.00390625" style="1" customWidth="1"/>
    <col min="43" max="43" width="2.125" style="1" customWidth="1"/>
    <col min="44" max="16384" width="9.00390625" style="1" customWidth="1"/>
  </cols>
  <sheetData>
    <row r="13" spans="29:40" ht="11.25" customHeight="1">
      <c r="AC13" s="204"/>
      <c r="AD13" s="204"/>
      <c r="AE13" s="204"/>
      <c r="AF13" s="204"/>
      <c r="AG13" s="204"/>
      <c r="AH13" s="204"/>
      <c r="AI13" s="204"/>
      <c r="AJ13" s="204"/>
      <c r="AK13" s="204"/>
      <c r="AL13" s="204"/>
      <c r="AM13" s="204"/>
      <c r="AN13" s="204"/>
    </row>
    <row r="14" spans="29:40" ht="11.25" customHeight="1">
      <c r="AC14" s="204"/>
      <c r="AD14" s="204"/>
      <c r="AE14" s="204"/>
      <c r="AF14" s="204"/>
      <c r="AG14" s="204"/>
      <c r="AH14" s="204"/>
      <c r="AI14" s="204"/>
      <c r="AJ14" s="204"/>
      <c r="AK14" s="204"/>
      <c r="AL14" s="204"/>
      <c r="AM14" s="204"/>
      <c r="AN14" s="204"/>
    </row>
    <row r="15" spans="29:40" ht="11.25" customHeight="1">
      <c r="AC15" s="204"/>
      <c r="AD15" s="204"/>
      <c r="AE15" s="204"/>
      <c r="AF15" s="204"/>
      <c r="AG15" s="204"/>
      <c r="AH15" s="204"/>
      <c r="AI15" s="204"/>
      <c r="AJ15" s="204"/>
      <c r="AK15" s="204"/>
      <c r="AL15" s="204"/>
      <c r="AM15" s="204"/>
      <c r="AN15" s="204"/>
    </row>
    <row r="16" spans="29:40" ht="11.25" customHeight="1">
      <c r="AC16" s="204"/>
      <c r="AD16" s="204"/>
      <c r="AE16" s="204"/>
      <c r="AF16" s="204"/>
      <c r="AG16" s="204"/>
      <c r="AH16" s="204"/>
      <c r="AI16" s="204"/>
      <c r="AJ16" s="204"/>
      <c r="AK16" s="204"/>
      <c r="AL16" s="204"/>
      <c r="AM16" s="204"/>
      <c r="AN16" s="204"/>
    </row>
    <row r="17" spans="29:40" ht="11.25" customHeight="1">
      <c r="AC17" s="204"/>
      <c r="AD17" s="204"/>
      <c r="AE17" s="204"/>
      <c r="AF17" s="204"/>
      <c r="AG17" s="204"/>
      <c r="AH17" s="204"/>
      <c r="AI17" s="204"/>
      <c r="AJ17" s="204"/>
      <c r="AK17" s="204"/>
      <c r="AL17" s="204"/>
      <c r="AM17" s="204"/>
      <c r="AN17" s="204"/>
    </row>
    <row r="18" spans="29:40" ht="11.25" customHeight="1">
      <c r="AC18" s="204"/>
      <c r="AD18" s="204"/>
      <c r="AE18" s="204"/>
      <c r="AF18" s="204"/>
      <c r="AG18" s="204"/>
      <c r="AH18" s="204"/>
      <c r="AI18" s="204"/>
      <c r="AJ18" s="204"/>
      <c r="AK18" s="204"/>
      <c r="AL18" s="204"/>
      <c r="AM18" s="204"/>
      <c r="AN18" s="204"/>
    </row>
    <row r="19" spans="29:40" ht="11.25" customHeight="1">
      <c r="AC19" s="33"/>
      <c r="AD19" s="33"/>
      <c r="AE19" s="33"/>
      <c r="AF19" s="33"/>
      <c r="AG19" s="33"/>
      <c r="AH19" s="33"/>
      <c r="AI19" s="33"/>
      <c r="AJ19" s="33"/>
      <c r="AK19" s="33"/>
      <c r="AL19" s="33"/>
      <c r="AM19" s="33"/>
      <c r="AN19" s="33"/>
    </row>
    <row r="20" spans="29:40" ht="11.25" customHeight="1">
      <c r="AC20" s="33"/>
      <c r="AD20" s="33"/>
      <c r="AE20" s="33"/>
      <c r="AF20" s="33"/>
      <c r="AG20" s="33"/>
      <c r="AH20" s="33"/>
      <c r="AI20" s="33"/>
      <c r="AJ20" s="33"/>
      <c r="AK20" s="33"/>
      <c r="AL20" s="33"/>
      <c r="AM20" s="33"/>
      <c r="AN20" s="33"/>
    </row>
    <row r="21" spans="28:41" ht="11.25" customHeight="1">
      <c r="AB21" s="4"/>
      <c r="AC21" s="522" t="s">
        <v>613</v>
      </c>
      <c r="AD21" s="522"/>
      <c r="AE21" s="522"/>
      <c r="AF21" s="522"/>
      <c r="AG21" s="522"/>
      <c r="AH21" s="522"/>
      <c r="AI21" s="522"/>
      <c r="AJ21" s="522"/>
      <c r="AK21" s="522"/>
      <c r="AL21" s="522"/>
      <c r="AM21" s="522"/>
      <c r="AN21" s="522"/>
      <c r="AO21" s="522"/>
    </row>
    <row r="22" spans="30:45" ht="11.25" customHeight="1">
      <c r="AD22" s="4"/>
      <c r="AE22" s="4"/>
      <c r="AF22" s="4"/>
      <c r="AG22" s="4"/>
      <c r="AH22" s="4"/>
      <c r="AI22" s="4"/>
      <c r="AJ22" s="4"/>
      <c r="AK22" s="4"/>
      <c r="AL22" s="4"/>
      <c r="AM22" s="4"/>
      <c r="AN22" s="4"/>
      <c r="AO22" s="4"/>
      <c r="AP22" s="4"/>
      <c r="AQ22" s="4"/>
      <c r="AR22" s="4"/>
      <c r="AS22" s="4"/>
    </row>
    <row r="23" spans="30:45" ht="11.25" customHeight="1">
      <c r="AD23" s="4"/>
      <c r="AE23" s="4"/>
      <c r="AF23" s="4"/>
      <c r="AG23" s="4"/>
      <c r="AH23" s="4"/>
      <c r="AI23" s="4"/>
      <c r="AJ23" s="4"/>
      <c r="AK23" s="4"/>
      <c r="AL23" s="4"/>
      <c r="AM23" s="4"/>
      <c r="AN23" s="4"/>
      <c r="AO23" s="4"/>
      <c r="AP23" s="4"/>
      <c r="AQ23" s="4"/>
      <c r="AR23" s="4"/>
      <c r="AS23" s="4"/>
    </row>
    <row r="24" spans="30:45" ht="11.25" customHeight="1">
      <c r="AD24" s="4"/>
      <c r="AE24" s="4"/>
      <c r="AF24" s="4"/>
      <c r="AG24" s="4"/>
      <c r="AH24" s="4"/>
      <c r="AI24" s="4"/>
      <c r="AJ24" s="4"/>
      <c r="AK24" s="4"/>
      <c r="AL24" s="4"/>
      <c r="AM24" s="4"/>
      <c r="AN24" s="4"/>
      <c r="AO24" s="4"/>
      <c r="AP24" s="4"/>
      <c r="AQ24" s="4"/>
      <c r="AR24" s="4"/>
      <c r="AS24" s="4"/>
    </row>
    <row r="25" spans="30:45" ht="11.25" customHeight="1">
      <c r="AD25" s="4"/>
      <c r="AE25" s="4"/>
      <c r="AF25" s="4"/>
      <c r="AG25" s="4"/>
      <c r="AH25" s="4"/>
      <c r="AI25" s="4"/>
      <c r="AJ25" s="4"/>
      <c r="AK25" s="4"/>
      <c r="AL25" s="4"/>
      <c r="AM25" s="4"/>
      <c r="AN25" s="4"/>
      <c r="AO25" s="4"/>
      <c r="AP25" s="4"/>
      <c r="AQ25" s="4"/>
      <c r="AR25" s="4"/>
      <c r="AS25" s="4"/>
    </row>
    <row r="26" spans="1:18" ht="11.25" customHeight="1">
      <c r="A26" s="461" t="str">
        <f>"　"&amp;'共通事項入力ｼｰﾄ'!D10</f>
        <v>　支出負担行為担当官</v>
      </c>
      <c r="B26" s="461"/>
      <c r="C26" s="461"/>
      <c r="D26" s="461"/>
      <c r="E26" s="461"/>
      <c r="F26" s="461"/>
      <c r="G26" s="461"/>
      <c r="H26" s="461"/>
      <c r="I26" s="461"/>
      <c r="J26" s="461"/>
      <c r="K26" s="461"/>
      <c r="L26" s="461"/>
      <c r="M26" s="461"/>
      <c r="N26" s="461"/>
      <c r="O26" s="461"/>
      <c r="P26" s="461"/>
      <c r="Q26" s="461"/>
      <c r="R26" s="461"/>
    </row>
    <row r="27" spans="1:18" ht="11.25" customHeight="1">
      <c r="A27" s="461" t="str">
        <f>"　　"&amp;'共通事項入力ｼｰﾄ'!D14</f>
        <v>　　北海道防衛局長</v>
      </c>
      <c r="B27" s="461"/>
      <c r="C27" s="461"/>
      <c r="D27" s="461"/>
      <c r="E27" s="461"/>
      <c r="F27" s="461"/>
      <c r="G27" s="461"/>
      <c r="H27" s="461"/>
      <c r="I27" s="461"/>
      <c r="J27" s="461"/>
      <c r="K27" s="461"/>
      <c r="L27" s="461"/>
      <c r="M27" s="461"/>
      <c r="N27" s="461"/>
      <c r="O27" s="461"/>
      <c r="P27" s="461"/>
      <c r="Q27" s="461"/>
      <c r="R27" s="461"/>
    </row>
    <row r="28" spans="1:11" ht="11.25" customHeight="1">
      <c r="A28" s="466" t="str">
        <f>('共通事項入力ｼｰﾄ'!D16&amp;"　殿")</f>
        <v>○○　○○　殿</v>
      </c>
      <c r="B28" s="466"/>
      <c r="C28" s="466"/>
      <c r="D28" s="466"/>
      <c r="E28" s="466"/>
      <c r="F28" s="466"/>
      <c r="G28" s="466"/>
      <c r="H28" s="466"/>
      <c r="I28" s="466"/>
      <c r="J28" s="466"/>
      <c r="K28" s="466"/>
    </row>
    <row r="29" spans="1:18" ht="11.25" customHeight="1">
      <c r="A29" s="2"/>
      <c r="B29" s="2"/>
      <c r="C29" s="2"/>
      <c r="D29" s="2"/>
      <c r="E29" s="2"/>
      <c r="F29" s="2"/>
      <c r="G29" s="2"/>
      <c r="H29" s="2"/>
      <c r="I29" s="2"/>
      <c r="J29" s="2"/>
      <c r="K29" s="2"/>
      <c r="L29" s="2"/>
      <c r="M29" s="2"/>
      <c r="N29" s="2"/>
      <c r="O29" s="2"/>
      <c r="P29" s="2"/>
      <c r="Q29" s="2"/>
      <c r="R29" s="2"/>
    </row>
    <row r="30" spans="3:20" ht="11.25" customHeight="1">
      <c r="C30" s="2"/>
      <c r="D30" s="2"/>
      <c r="E30" s="2"/>
      <c r="F30" s="2"/>
      <c r="G30" s="2"/>
      <c r="H30" s="2"/>
      <c r="I30" s="2"/>
      <c r="J30" s="2"/>
      <c r="K30" s="2"/>
      <c r="L30" s="2"/>
      <c r="M30" s="2"/>
      <c r="N30" s="2"/>
      <c r="O30" s="2"/>
      <c r="P30" s="2"/>
      <c r="Q30" s="2"/>
      <c r="R30" s="2"/>
      <c r="S30" s="2"/>
      <c r="T30" s="2"/>
    </row>
    <row r="31" spans="1:35" ht="11.25" customHeight="1">
      <c r="A31" s="2"/>
      <c r="B31" s="2"/>
      <c r="C31" s="2"/>
      <c r="D31" s="2"/>
      <c r="E31" s="2"/>
      <c r="F31" s="2"/>
      <c r="G31" s="2"/>
      <c r="H31" s="2"/>
      <c r="I31" s="2"/>
      <c r="J31" s="2"/>
      <c r="K31" s="2"/>
      <c r="L31" s="2"/>
      <c r="M31" s="62"/>
      <c r="N31" s="62"/>
      <c r="O31" s="62"/>
      <c r="P31" s="62"/>
      <c r="Q31" s="62"/>
      <c r="R31" s="62"/>
      <c r="S31" s="62"/>
      <c r="T31" s="62"/>
      <c r="U31" s="62"/>
      <c r="V31" s="62"/>
      <c r="W31" s="62"/>
      <c r="X31" s="62"/>
      <c r="Y31" s="62"/>
      <c r="Z31" s="62"/>
      <c r="AA31" s="62"/>
      <c r="AB31" s="62"/>
      <c r="AC31" s="62"/>
      <c r="AD31" s="62"/>
      <c r="AE31" s="62"/>
      <c r="AF31" s="62"/>
      <c r="AG31" s="62"/>
      <c r="AH31" s="62"/>
      <c r="AI31" s="62"/>
    </row>
    <row r="32" spans="13:40" ht="15.75" customHeight="1">
      <c r="M32" s="452" t="s">
        <v>88</v>
      </c>
      <c r="N32" s="452"/>
      <c r="O32" s="452"/>
      <c r="P32" s="452"/>
      <c r="Q32" s="452"/>
      <c r="R32" s="125"/>
      <c r="S32" s="453" t="str">
        <f>'共通事項入力ｼｰﾄ'!D57</f>
        <v>○○○県○○○市○○区○○町１－２０－３０○○○○○○○○○ビル</v>
      </c>
      <c r="T32" s="453"/>
      <c r="U32" s="453"/>
      <c r="V32" s="453"/>
      <c r="W32" s="453"/>
      <c r="X32" s="453"/>
      <c r="Y32" s="453"/>
      <c r="Z32" s="453"/>
      <c r="AA32" s="453"/>
      <c r="AB32" s="453"/>
      <c r="AC32" s="453"/>
      <c r="AD32" s="453"/>
      <c r="AE32" s="453"/>
      <c r="AF32" s="453"/>
      <c r="AG32" s="453"/>
      <c r="AH32" s="453"/>
      <c r="AI32" s="453"/>
      <c r="AJ32" s="453"/>
      <c r="AK32" s="453"/>
      <c r="AL32" s="453"/>
      <c r="AM32" s="453"/>
      <c r="AN32" s="453"/>
    </row>
    <row r="33" spans="13:40" ht="15.75" customHeight="1">
      <c r="M33" s="126"/>
      <c r="N33" s="126"/>
      <c r="O33" s="126"/>
      <c r="P33" s="126"/>
      <c r="Q33" s="126"/>
      <c r="R33" s="125"/>
      <c r="S33" s="453"/>
      <c r="T33" s="453"/>
      <c r="U33" s="453"/>
      <c r="V33" s="453"/>
      <c r="W33" s="453"/>
      <c r="X33" s="453"/>
      <c r="Y33" s="453"/>
      <c r="Z33" s="453"/>
      <c r="AA33" s="453"/>
      <c r="AB33" s="453"/>
      <c r="AC33" s="453"/>
      <c r="AD33" s="453"/>
      <c r="AE33" s="453"/>
      <c r="AF33" s="453"/>
      <c r="AG33" s="453"/>
      <c r="AH33" s="453"/>
      <c r="AI33" s="453"/>
      <c r="AJ33" s="453"/>
      <c r="AK33" s="453"/>
      <c r="AL33" s="453"/>
      <c r="AM33" s="453"/>
      <c r="AN33" s="453"/>
    </row>
    <row r="34" spans="13:40" ht="15.75" customHeight="1">
      <c r="M34" s="452" t="s">
        <v>202</v>
      </c>
      <c r="N34" s="452"/>
      <c r="O34" s="452"/>
      <c r="P34" s="452"/>
      <c r="Q34" s="452"/>
      <c r="R34" s="125"/>
      <c r="S34" s="527" t="str">
        <f>'共通事項入力ｼｰﾄ'!D61</f>
        <v>○×建築設備設計事務所　株式会社</v>
      </c>
      <c r="T34" s="527"/>
      <c r="U34" s="527"/>
      <c r="V34" s="527"/>
      <c r="W34" s="527"/>
      <c r="X34" s="527"/>
      <c r="Y34" s="527"/>
      <c r="Z34" s="527"/>
      <c r="AA34" s="527"/>
      <c r="AB34" s="527"/>
      <c r="AC34" s="527"/>
      <c r="AD34" s="527"/>
      <c r="AE34" s="527"/>
      <c r="AF34" s="527"/>
      <c r="AG34" s="527"/>
      <c r="AH34" s="527"/>
      <c r="AI34" s="527"/>
      <c r="AJ34" s="527"/>
      <c r="AK34" s="527"/>
      <c r="AL34" s="527"/>
      <c r="AM34" s="527"/>
      <c r="AN34" s="527"/>
    </row>
    <row r="35" spans="13:40" ht="15.75" customHeight="1">
      <c r="M35" s="452" t="s">
        <v>219</v>
      </c>
      <c r="N35" s="452"/>
      <c r="O35" s="452"/>
      <c r="P35" s="452"/>
      <c r="Q35" s="452"/>
      <c r="R35" s="125"/>
      <c r="S35" s="527" t="str">
        <f>('共通事項入力ｼｰﾄ'!D63&amp;"　印")</f>
        <v>代表取締役社長　　防衛　太郎　印</v>
      </c>
      <c r="T35" s="527"/>
      <c r="U35" s="527"/>
      <c r="V35" s="527"/>
      <c r="W35" s="527"/>
      <c r="X35" s="527"/>
      <c r="Y35" s="527"/>
      <c r="Z35" s="527"/>
      <c r="AA35" s="527"/>
      <c r="AB35" s="527"/>
      <c r="AC35" s="527"/>
      <c r="AD35" s="527"/>
      <c r="AE35" s="527"/>
      <c r="AF35" s="527"/>
      <c r="AG35" s="527"/>
      <c r="AH35" s="527"/>
      <c r="AI35" s="527"/>
      <c r="AJ35" s="527"/>
      <c r="AK35" s="527"/>
      <c r="AL35" s="527"/>
      <c r="AM35" s="527"/>
      <c r="AN35" s="527"/>
    </row>
    <row r="39" spans="1:43" ht="11.25"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1.25" customHeight="1">
      <c r="A40" s="758" t="str">
        <f>"　"&amp;'共通事項入力ｼｰﾄ'!D38&amp;"に係る一時中止に伴う業務委託料の変更について"</f>
        <v>　○○○○（１）○○○○○建築工事監理業務に係る一時中止に伴う業務委託料の変更について</v>
      </c>
      <c r="B40" s="758"/>
      <c r="C40" s="758"/>
      <c r="D40" s="758"/>
      <c r="E40" s="758"/>
      <c r="F40" s="758"/>
      <c r="G40" s="758"/>
      <c r="H40" s="758"/>
      <c r="I40" s="758"/>
      <c r="J40" s="758"/>
      <c r="K40" s="758"/>
      <c r="L40" s="758"/>
      <c r="M40" s="758"/>
      <c r="N40" s="758"/>
      <c r="O40" s="758"/>
      <c r="P40" s="758"/>
      <c r="Q40" s="758"/>
      <c r="R40" s="758"/>
      <c r="S40" s="758"/>
      <c r="T40" s="758"/>
      <c r="U40" s="758"/>
      <c r="V40" s="758"/>
      <c r="W40" s="758"/>
      <c r="X40" s="758"/>
      <c r="Y40" s="758"/>
      <c r="Z40" s="758"/>
      <c r="AA40" s="758"/>
      <c r="AB40" s="758"/>
      <c r="AC40" s="758"/>
      <c r="AD40" s="758"/>
      <c r="AE40" s="758"/>
      <c r="AF40" s="758"/>
      <c r="AG40" s="758"/>
      <c r="AH40" s="758"/>
      <c r="AI40" s="758"/>
      <c r="AJ40" s="758"/>
      <c r="AK40" s="758"/>
      <c r="AL40" s="758"/>
      <c r="AM40" s="758"/>
      <c r="AN40" s="758"/>
      <c r="AO40" s="758"/>
      <c r="AP40" s="758"/>
      <c r="AQ40" s="758"/>
    </row>
    <row r="41" spans="1:43" ht="11.25" customHeight="1">
      <c r="A41" s="758"/>
      <c r="B41" s="758"/>
      <c r="C41" s="758"/>
      <c r="D41" s="758"/>
      <c r="E41" s="758"/>
      <c r="F41" s="758"/>
      <c r="G41" s="758"/>
      <c r="H41" s="758"/>
      <c r="I41" s="758"/>
      <c r="J41" s="758"/>
      <c r="K41" s="758"/>
      <c r="L41" s="758"/>
      <c r="M41" s="758"/>
      <c r="N41" s="758"/>
      <c r="O41" s="758"/>
      <c r="P41" s="758"/>
      <c r="Q41" s="758"/>
      <c r="R41" s="758"/>
      <c r="S41" s="758"/>
      <c r="T41" s="758"/>
      <c r="U41" s="758"/>
      <c r="V41" s="758"/>
      <c r="W41" s="758"/>
      <c r="X41" s="758"/>
      <c r="Y41" s="758"/>
      <c r="Z41" s="758"/>
      <c r="AA41" s="758"/>
      <c r="AB41" s="758"/>
      <c r="AC41" s="758"/>
      <c r="AD41" s="758"/>
      <c r="AE41" s="758"/>
      <c r="AF41" s="758"/>
      <c r="AG41" s="758"/>
      <c r="AH41" s="758"/>
      <c r="AI41" s="758"/>
      <c r="AJ41" s="758"/>
      <c r="AK41" s="758"/>
      <c r="AL41" s="758"/>
      <c r="AM41" s="758"/>
      <c r="AN41" s="758"/>
      <c r="AO41" s="758"/>
      <c r="AP41" s="758"/>
      <c r="AQ41" s="758"/>
    </row>
    <row r="42" spans="1:43" ht="11.25" customHeight="1">
      <c r="A42" s="758"/>
      <c r="B42" s="758"/>
      <c r="C42" s="758"/>
      <c r="D42" s="758"/>
      <c r="E42" s="758"/>
      <c r="F42" s="758"/>
      <c r="G42" s="758"/>
      <c r="H42" s="758"/>
      <c r="I42" s="758"/>
      <c r="J42" s="758"/>
      <c r="K42" s="758"/>
      <c r="L42" s="758"/>
      <c r="M42" s="758"/>
      <c r="N42" s="758"/>
      <c r="O42" s="758"/>
      <c r="P42" s="758"/>
      <c r="Q42" s="758"/>
      <c r="R42" s="758"/>
      <c r="S42" s="758"/>
      <c r="T42" s="758"/>
      <c r="U42" s="758"/>
      <c r="V42" s="758"/>
      <c r="W42" s="758"/>
      <c r="X42" s="758"/>
      <c r="Y42" s="758"/>
      <c r="Z42" s="758"/>
      <c r="AA42" s="758"/>
      <c r="AB42" s="758"/>
      <c r="AC42" s="758"/>
      <c r="AD42" s="758"/>
      <c r="AE42" s="758"/>
      <c r="AF42" s="758"/>
      <c r="AG42" s="758"/>
      <c r="AH42" s="758"/>
      <c r="AI42" s="758"/>
      <c r="AJ42" s="758"/>
      <c r="AK42" s="758"/>
      <c r="AL42" s="758"/>
      <c r="AM42" s="758"/>
      <c r="AN42" s="758"/>
      <c r="AO42" s="758"/>
      <c r="AP42" s="758"/>
      <c r="AQ42" s="758"/>
    </row>
    <row r="43" spans="1:43" ht="11.25" customHeight="1">
      <c r="A43" s="758"/>
      <c r="B43" s="758"/>
      <c r="C43" s="758"/>
      <c r="D43" s="758"/>
      <c r="E43" s="758"/>
      <c r="F43" s="758"/>
      <c r="G43" s="758"/>
      <c r="H43" s="758"/>
      <c r="I43" s="758"/>
      <c r="J43" s="758"/>
      <c r="K43" s="758"/>
      <c r="L43" s="758"/>
      <c r="M43" s="758"/>
      <c r="N43" s="758"/>
      <c r="O43" s="758"/>
      <c r="P43" s="758"/>
      <c r="Q43" s="758"/>
      <c r="R43" s="758"/>
      <c r="S43" s="758"/>
      <c r="T43" s="758"/>
      <c r="U43" s="758"/>
      <c r="V43" s="758"/>
      <c r="W43" s="758"/>
      <c r="X43" s="758"/>
      <c r="Y43" s="758"/>
      <c r="Z43" s="758"/>
      <c r="AA43" s="758"/>
      <c r="AB43" s="758"/>
      <c r="AC43" s="758"/>
      <c r="AD43" s="758"/>
      <c r="AE43" s="758"/>
      <c r="AF43" s="758"/>
      <c r="AG43" s="758"/>
      <c r="AH43" s="758"/>
      <c r="AI43" s="758"/>
      <c r="AJ43" s="758"/>
      <c r="AK43" s="758"/>
      <c r="AL43" s="758"/>
      <c r="AM43" s="758"/>
      <c r="AN43" s="758"/>
      <c r="AO43" s="758"/>
      <c r="AP43" s="758"/>
      <c r="AQ43" s="758"/>
    </row>
    <row r="44" spans="1:43" ht="11.2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1.2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1.25" customHeight="1">
      <c r="A46" s="524" t="str">
        <f>"　現在当社で受注中の"&amp;'共通事項入力ｼｰﾄ'!D38&amp;"の一時中止に伴う業務委託料の変更について、事業監理業務委託契約書第16条第2項により下記のとおり協議いたします。"</f>
        <v>　現在当社で受注中の○○○○（１）○○○○○建築工事監理業務の一時中止に伴う業務委託料の変更について、事業監理業務委託契約書第16条第2項により下記のとおり協議いたします。</v>
      </c>
      <c r="B46" s="524"/>
      <c r="C46" s="524"/>
      <c r="D46" s="524"/>
      <c r="E46" s="524"/>
      <c r="F46" s="524"/>
      <c r="G46" s="524"/>
      <c r="H46" s="524"/>
      <c r="I46" s="524"/>
      <c r="J46" s="524"/>
      <c r="K46" s="524"/>
      <c r="L46" s="524"/>
      <c r="M46" s="524"/>
      <c r="N46" s="524"/>
      <c r="O46" s="524"/>
      <c r="P46" s="524"/>
      <c r="Q46" s="524"/>
      <c r="R46" s="524"/>
      <c r="S46" s="524"/>
      <c r="T46" s="524"/>
      <c r="U46" s="524"/>
      <c r="V46" s="524"/>
      <c r="W46" s="524"/>
      <c r="X46" s="524"/>
      <c r="Y46" s="524"/>
      <c r="Z46" s="524"/>
      <c r="AA46" s="524"/>
      <c r="AB46" s="524"/>
      <c r="AC46" s="524"/>
      <c r="AD46" s="524"/>
      <c r="AE46" s="524"/>
      <c r="AF46" s="524"/>
      <c r="AG46" s="524"/>
      <c r="AH46" s="524"/>
      <c r="AI46" s="524"/>
      <c r="AJ46" s="524"/>
      <c r="AK46" s="524"/>
      <c r="AL46" s="524"/>
      <c r="AM46" s="524"/>
      <c r="AN46" s="524"/>
      <c r="AO46" s="524"/>
      <c r="AP46" s="524"/>
      <c r="AQ46" s="524"/>
    </row>
    <row r="47" spans="1:43" ht="11.25" customHeight="1">
      <c r="A47" s="524"/>
      <c r="B47" s="524"/>
      <c r="C47" s="524"/>
      <c r="D47" s="524"/>
      <c r="E47" s="524"/>
      <c r="F47" s="524"/>
      <c r="G47" s="524"/>
      <c r="H47" s="524"/>
      <c r="I47" s="524"/>
      <c r="J47" s="524"/>
      <c r="K47" s="524"/>
      <c r="L47" s="524"/>
      <c r="M47" s="524"/>
      <c r="N47" s="524"/>
      <c r="O47" s="524"/>
      <c r="P47" s="524"/>
      <c r="Q47" s="524"/>
      <c r="R47" s="524"/>
      <c r="S47" s="524"/>
      <c r="T47" s="524"/>
      <c r="U47" s="524"/>
      <c r="V47" s="524"/>
      <c r="W47" s="524"/>
      <c r="X47" s="524"/>
      <c r="Y47" s="524"/>
      <c r="Z47" s="524"/>
      <c r="AA47" s="524"/>
      <c r="AB47" s="524"/>
      <c r="AC47" s="524"/>
      <c r="AD47" s="524"/>
      <c r="AE47" s="524"/>
      <c r="AF47" s="524"/>
      <c r="AG47" s="524"/>
      <c r="AH47" s="524"/>
      <c r="AI47" s="524"/>
      <c r="AJ47" s="524"/>
      <c r="AK47" s="524"/>
      <c r="AL47" s="524"/>
      <c r="AM47" s="524"/>
      <c r="AN47" s="524"/>
      <c r="AO47" s="524"/>
      <c r="AP47" s="524"/>
      <c r="AQ47" s="524"/>
    </row>
    <row r="48" spans="1:43" ht="11.25" customHeight="1">
      <c r="A48" s="524"/>
      <c r="B48" s="524"/>
      <c r="C48" s="524"/>
      <c r="D48" s="524"/>
      <c r="E48" s="524"/>
      <c r="F48" s="524"/>
      <c r="G48" s="524"/>
      <c r="H48" s="524"/>
      <c r="I48" s="524"/>
      <c r="J48" s="524"/>
      <c r="K48" s="524"/>
      <c r="L48" s="524"/>
      <c r="M48" s="524"/>
      <c r="N48" s="524"/>
      <c r="O48" s="524"/>
      <c r="P48" s="524"/>
      <c r="Q48" s="524"/>
      <c r="R48" s="524"/>
      <c r="S48" s="524"/>
      <c r="T48" s="524"/>
      <c r="U48" s="524"/>
      <c r="V48" s="524"/>
      <c r="W48" s="524"/>
      <c r="X48" s="524"/>
      <c r="Y48" s="524"/>
      <c r="Z48" s="524"/>
      <c r="AA48" s="524"/>
      <c r="AB48" s="524"/>
      <c r="AC48" s="524"/>
      <c r="AD48" s="524"/>
      <c r="AE48" s="524"/>
      <c r="AF48" s="524"/>
      <c r="AG48" s="524"/>
      <c r="AH48" s="524"/>
      <c r="AI48" s="524"/>
      <c r="AJ48" s="524"/>
      <c r="AK48" s="524"/>
      <c r="AL48" s="524"/>
      <c r="AM48" s="524"/>
      <c r="AN48" s="524"/>
      <c r="AO48" s="524"/>
      <c r="AP48" s="524"/>
      <c r="AQ48" s="524"/>
    </row>
    <row r="49" spans="1:43" ht="11.25" customHeight="1">
      <c r="A49" s="524"/>
      <c r="B49" s="524"/>
      <c r="C49" s="524"/>
      <c r="D49" s="524"/>
      <c r="E49" s="524"/>
      <c r="F49" s="524"/>
      <c r="G49" s="524"/>
      <c r="H49" s="524"/>
      <c r="I49" s="524"/>
      <c r="J49" s="524"/>
      <c r="K49" s="524"/>
      <c r="L49" s="524"/>
      <c r="M49" s="524"/>
      <c r="N49" s="524"/>
      <c r="O49" s="524"/>
      <c r="P49" s="524"/>
      <c r="Q49" s="524"/>
      <c r="R49" s="524"/>
      <c r="S49" s="524"/>
      <c r="T49" s="524"/>
      <c r="U49" s="524"/>
      <c r="V49" s="524"/>
      <c r="W49" s="524"/>
      <c r="X49" s="524"/>
      <c r="Y49" s="524"/>
      <c r="Z49" s="524"/>
      <c r="AA49" s="524"/>
      <c r="AB49" s="524"/>
      <c r="AC49" s="524"/>
      <c r="AD49" s="524"/>
      <c r="AE49" s="524"/>
      <c r="AF49" s="524"/>
      <c r="AG49" s="524"/>
      <c r="AH49" s="524"/>
      <c r="AI49" s="524"/>
      <c r="AJ49" s="524"/>
      <c r="AK49" s="524"/>
      <c r="AL49" s="524"/>
      <c r="AM49" s="524"/>
      <c r="AN49" s="524"/>
      <c r="AO49" s="524"/>
      <c r="AP49" s="524"/>
      <c r="AQ49" s="524"/>
    </row>
    <row r="50" spans="1:43" ht="11.25" customHeight="1">
      <c r="A50" s="524"/>
      <c r="B50" s="524"/>
      <c r="C50" s="524"/>
      <c r="D50" s="524"/>
      <c r="E50" s="524"/>
      <c r="F50" s="524"/>
      <c r="G50" s="524"/>
      <c r="H50" s="524"/>
      <c r="I50" s="524"/>
      <c r="J50" s="524"/>
      <c r="K50" s="524"/>
      <c r="L50" s="524"/>
      <c r="M50" s="524"/>
      <c r="N50" s="524"/>
      <c r="O50" s="524"/>
      <c r="P50" s="524"/>
      <c r="Q50" s="524"/>
      <c r="R50" s="524"/>
      <c r="S50" s="524"/>
      <c r="T50" s="524"/>
      <c r="U50" s="524"/>
      <c r="V50" s="524"/>
      <c r="W50" s="524"/>
      <c r="X50" s="524"/>
      <c r="Y50" s="524"/>
      <c r="Z50" s="524"/>
      <c r="AA50" s="524"/>
      <c r="AB50" s="524"/>
      <c r="AC50" s="524"/>
      <c r="AD50" s="524"/>
      <c r="AE50" s="524"/>
      <c r="AF50" s="524"/>
      <c r="AG50" s="524"/>
      <c r="AH50" s="524"/>
      <c r="AI50" s="524"/>
      <c r="AJ50" s="524"/>
      <c r="AK50" s="524"/>
      <c r="AL50" s="524"/>
      <c r="AM50" s="524"/>
      <c r="AN50" s="524"/>
      <c r="AO50" s="524"/>
      <c r="AP50" s="524"/>
      <c r="AQ50" s="524"/>
    </row>
    <row r="51" spans="1:43" ht="11.2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1.25" customHeight="1">
      <c r="A52" s="456" t="s">
        <v>247</v>
      </c>
      <c r="B52" s="456"/>
      <c r="C52" s="456"/>
      <c r="D52" s="456"/>
      <c r="E52" s="456"/>
      <c r="F52" s="456"/>
      <c r="G52" s="456"/>
      <c r="H52" s="456"/>
      <c r="I52" s="456"/>
      <c r="J52" s="456"/>
      <c r="K52" s="456"/>
      <c r="L52" s="456"/>
      <c r="M52" s="456"/>
      <c r="N52" s="456"/>
      <c r="O52" s="456"/>
      <c r="P52" s="456"/>
      <c r="Q52" s="456"/>
      <c r="R52" s="456"/>
      <c r="S52" s="456"/>
      <c r="T52" s="456"/>
      <c r="U52" s="456"/>
      <c r="V52" s="456"/>
      <c r="W52" s="456"/>
      <c r="X52" s="456"/>
      <c r="Y52" s="456"/>
      <c r="Z52" s="456"/>
      <c r="AA52" s="456"/>
      <c r="AB52" s="456"/>
      <c r="AC52" s="456"/>
      <c r="AD52" s="456"/>
      <c r="AE52" s="456"/>
      <c r="AF52" s="456"/>
      <c r="AG52" s="456"/>
      <c r="AH52" s="456"/>
      <c r="AI52" s="456"/>
      <c r="AJ52" s="456"/>
      <c r="AK52" s="456"/>
      <c r="AL52" s="456"/>
      <c r="AM52" s="456"/>
      <c r="AN52" s="456"/>
      <c r="AO52" s="456"/>
      <c r="AP52" s="456"/>
      <c r="AQ52" s="456"/>
    </row>
    <row r="53" spans="1:43" ht="11.25" customHeight="1">
      <c r="A53" s="456"/>
      <c r="B53" s="456"/>
      <c r="C53" s="456"/>
      <c r="D53" s="456"/>
      <c r="E53" s="456"/>
      <c r="F53" s="456"/>
      <c r="G53" s="456"/>
      <c r="H53" s="456"/>
      <c r="I53" s="456"/>
      <c r="J53" s="456"/>
      <c r="K53" s="456"/>
      <c r="L53" s="456"/>
      <c r="M53" s="456"/>
      <c r="N53" s="456"/>
      <c r="O53" s="456"/>
      <c r="P53" s="456"/>
      <c r="Q53" s="456"/>
      <c r="R53" s="456"/>
      <c r="S53" s="456"/>
      <c r="T53" s="456"/>
      <c r="U53" s="456"/>
      <c r="V53" s="456"/>
      <c r="W53" s="456"/>
      <c r="X53" s="456"/>
      <c r="Y53" s="456"/>
      <c r="Z53" s="456"/>
      <c r="AA53" s="456"/>
      <c r="AB53" s="456"/>
      <c r="AC53" s="456"/>
      <c r="AD53" s="456"/>
      <c r="AE53" s="456"/>
      <c r="AF53" s="456"/>
      <c r="AG53" s="456"/>
      <c r="AH53" s="456"/>
      <c r="AI53" s="456"/>
      <c r="AJ53" s="456"/>
      <c r="AK53" s="456"/>
      <c r="AL53" s="456"/>
      <c r="AM53" s="456"/>
      <c r="AN53" s="456"/>
      <c r="AO53" s="456"/>
      <c r="AP53" s="456"/>
      <c r="AQ53" s="456"/>
    </row>
    <row r="55" spans="3:38" ht="11.25" customHeight="1">
      <c r="C55" s="456" t="s">
        <v>358</v>
      </c>
      <c r="D55" s="456"/>
      <c r="E55" s="456"/>
      <c r="F55" s="456"/>
      <c r="G55" s="456"/>
      <c r="H55" s="456"/>
      <c r="I55" s="456"/>
      <c r="J55" s="456"/>
      <c r="K55" s="456"/>
      <c r="Q55" s="757">
        <v>100000</v>
      </c>
      <c r="R55" s="757"/>
      <c r="S55" s="757"/>
      <c r="T55" s="757"/>
      <c r="U55" s="757"/>
      <c r="V55" s="757"/>
      <c r="W55" s="757"/>
      <c r="X55" s="757"/>
      <c r="Y55" s="757"/>
      <c r="Z55" s="757"/>
      <c r="AA55" s="757"/>
      <c r="AB55" s="757"/>
      <c r="AC55" s="757"/>
      <c r="AD55" s="757"/>
      <c r="AE55" s="757"/>
      <c r="AF55" s="757"/>
      <c r="AG55" s="757"/>
      <c r="AH55" s="757"/>
      <c r="AI55" s="757"/>
      <c r="AJ55" s="757"/>
      <c r="AK55" s="757"/>
      <c r="AL55" s="757"/>
    </row>
    <row r="56" spans="3:38" ht="11.25" customHeight="1">
      <c r="C56" s="456"/>
      <c r="D56" s="456"/>
      <c r="E56" s="456"/>
      <c r="F56" s="456"/>
      <c r="G56" s="456"/>
      <c r="H56" s="456"/>
      <c r="I56" s="456"/>
      <c r="J56" s="456"/>
      <c r="K56" s="456"/>
      <c r="Q56" s="757"/>
      <c r="R56" s="757"/>
      <c r="S56" s="757"/>
      <c r="T56" s="757"/>
      <c r="U56" s="757"/>
      <c r="V56" s="757"/>
      <c r="W56" s="757"/>
      <c r="X56" s="757"/>
      <c r="Y56" s="757"/>
      <c r="Z56" s="757"/>
      <c r="AA56" s="757"/>
      <c r="AB56" s="757"/>
      <c r="AC56" s="757"/>
      <c r="AD56" s="757"/>
      <c r="AE56" s="757"/>
      <c r="AF56" s="757"/>
      <c r="AG56" s="757"/>
      <c r="AH56" s="757"/>
      <c r="AI56" s="757"/>
      <c r="AJ56" s="757"/>
      <c r="AK56" s="757"/>
      <c r="AL56" s="757"/>
    </row>
    <row r="59" spans="1:43" ht="11.25" customHeight="1">
      <c r="A59" s="466" t="s">
        <v>359</v>
      </c>
      <c r="B59" s="466"/>
      <c r="C59" s="466"/>
      <c r="D59" s="466"/>
      <c r="E59" s="466"/>
      <c r="F59" s="466"/>
      <c r="G59" s="466"/>
      <c r="H59" s="466"/>
      <c r="I59" s="466"/>
      <c r="J59" s="466"/>
      <c r="K59" s="466"/>
      <c r="L59" s="466"/>
      <c r="M59" s="466"/>
      <c r="N59" s="466"/>
      <c r="O59" s="466"/>
      <c r="P59" s="466"/>
      <c r="Q59" s="466"/>
      <c r="R59" s="466"/>
      <c r="S59" s="466"/>
      <c r="T59" s="466"/>
      <c r="U59" s="466"/>
      <c r="V59" s="466"/>
      <c r="W59" s="466"/>
      <c r="X59" s="466"/>
      <c r="Y59" s="466"/>
      <c r="Z59" s="466"/>
      <c r="AA59" s="466"/>
      <c r="AB59" s="466"/>
      <c r="AC59" s="466"/>
      <c r="AD59" s="466"/>
      <c r="AE59" s="466"/>
      <c r="AF59" s="466"/>
      <c r="AG59" s="466"/>
      <c r="AH59" s="466"/>
      <c r="AI59" s="466"/>
      <c r="AJ59" s="466"/>
      <c r="AK59" s="466"/>
      <c r="AL59" s="466"/>
      <c r="AM59" s="466"/>
      <c r="AN59" s="466"/>
      <c r="AO59" s="466"/>
      <c r="AP59" s="466"/>
      <c r="AQ59" s="466"/>
    </row>
    <row r="60" spans="1:43" ht="11.25" customHeight="1">
      <c r="A60" s="466"/>
      <c r="B60" s="466"/>
      <c r="C60" s="466"/>
      <c r="D60" s="466"/>
      <c r="E60" s="466"/>
      <c r="F60" s="466"/>
      <c r="G60" s="466"/>
      <c r="H60" s="466"/>
      <c r="I60" s="466"/>
      <c r="J60" s="466"/>
      <c r="K60" s="466"/>
      <c r="L60" s="466"/>
      <c r="M60" s="466"/>
      <c r="N60" s="466"/>
      <c r="O60" s="466"/>
      <c r="P60" s="466"/>
      <c r="Q60" s="466"/>
      <c r="R60" s="466"/>
      <c r="S60" s="466"/>
      <c r="T60" s="466"/>
      <c r="U60" s="466"/>
      <c r="V60" s="466"/>
      <c r="W60" s="466"/>
      <c r="X60" s="466"/>
      <c r="Y60" s="466"/>
      <c r="Z60" s="466"/>
      <c r="AA60" s="466"/>
      <c r="AB60" s="466"/>
      <c r="AC60" s="466"/>
      <c r="AD60" s="466"/>
      <c r="AE60" s="466"/>
      <c r="AF60" s="466"/>
      <c r="AG60" s="466"/>
      <c r="AH60" s="466"/>
      <c r="AI60" s="466"/>
      <c r="AJ60" s="466"/>
      <c r="AK60" s="466"/>
      <c r="AL60" s="466"/>
      <c r="AM60" s="466"/>
      <c r="AN60" s="466"/>
      <c r="AO60" s="466"/>
      <c r="AP60" s="466"/>
      <c r="AQ60" s="466"/>
    </row>
    <row r="62" spans="1:43" ht="11.25" customHeight="1">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row>
    <row r="63" spans="1:43" ht="11.25" customHeight="1">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row>
    <row r="64" spans="1:43" ht="11.25" customHeight="1">
      <c r="A64" s="22"/>
      <c r="B64" s="22"/>
      <c r="C64" s="524" t="s">
        <v>360</v>
      </c>
      <c r="D64" s="524"/>
      <c r="E64" s="524"/>
      <c r="F64" s="524"/>
      <c r="G64" s="524"/>
      <c r="H64" s="524"/>
      <c r="I64" s="524"/>
      <c r="J64" s="524"/>
      <c r="K64" s="524"/>
      <c r="L64" s="524"/>
      <c r="M64" s="524"/>
      <c r="N64" s="524"/>
      <c r="O64" s="524"/>
      <c r="P64" s="524"/>
      <c r="Q64" s="524"/>
      <c r="R64" s="524"/>
      <c r="S64" s="524"/>
      <c r="T64" s="524"/>
      <c r="U64" s="524"/>
      <c r="V64" s="524"/>
      <c r="W64" s="524"/>
      <c r="X64" s="524"/>
      <c r="Y64" s="524"/>
      <c r="Z64" s="524"/>
      <c r="AA64" s="22"/>
      <c r="AB64" s="22"/>
      <c r="AC64" s="22"/>
      <c r="AD64" s="22"/>
      <c r="AE64" s="22"/>
      <c r="AF64" s="22"/>
      <c r="AG64" s="22"/>
      <c r="AH64" s="22"/>
      <c r="AI64" s="22"/>
      <c r="AJ64" s="22"/>
      <c r="AK64" s="22"/>
      <c r="AL64" s="22"/>
      <c r="AM64" s="22"/>
      <c r="AN64" s="22"/>
      <c r="AO64" s="22"/>
      <c r="AP64" s="22"/>
      <c r="AQ64" s="22"/>
    </row>
    <row r="65" spans="1:43" ht="11.25" customHeight="1">
      <c r="A65" s="22"/>
      <c r="B65" s="22"/>
      <c r="C65" s="524"/>
      <c r="D65" s="524"/>
      <c r="E65" s="524"/>
      <c r="F65" s="524"/>
      <c r="G65" s="524"/>
      <c r="H65" s="524"/>
      <c r="I65" s="524"/>
      <c r="J65" s="524"/>
      <c r="K65" s="524"/>
      <c r="L65" s="524"/>
      <c r="M65" s="524"/>
      <c r="N65" s="524"/>
      <c r="O65" s="524"/>
      <c r="P65" s="524"/>
      <c r="Q65" s="524"/>
      <c r="R65" s="524"/>
      <c r="S65" s="524"/>
      <c r="T65" s="524"/>
      <c r="U65" s="524"/>
      <c r="V65" s="524"/>
      <c r="W65" s="524"/>
      <c r="X65" s="524"/>
      <c r="Y65" s="524"/>
      <c r="Z65" s="524"/>
      <c r="AA65" s="22"/>
      <c r="AB65" s="22"/>
      <c r="AC65" s="22"/>
      <c r="AD65" s="22"/>
      <c r="AE65" s="22"/>
      <c r="AF65" s="22"/>
      <c r="AG65" s="22"/>
      <c r="AH65" s="22"/>
      <c r="AI65" s="22"/>
      <c r="AJ65" s="22"/>
      <c r="AK65" s="22"/>
      <c r="AL65" s="22"/>
      <c r="AM65" s="22"/>
      <c r="AN65" s="22"/>
      <c r="AO65" s="22"/>
      <c r="AP65" s="22"/>
      <c r="AQ65" s="22"/>
    </row>
    <row r="66" spans="1:43" ht="11.25" customHeight="1">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row>
    <row r="67" spans="1:43" ht="11.25" customHeight="1">
      <c r="A67" s="22"/>
      <c r="B67" s="22"/>
      <c r="C67" s="759" t="s">
        <v>613</v>
      </c>
      <c r="D67" s="759"/>
      <c r="E67" s="759"/>
      <c r="F67" s="759"/>
      <c r="G67" s="759"/>
      <c r="H67" s="759"/>
      <c r="I67" s="759"/>
      <c r="J67" s="759"/>
      <c r="K67" s="759"/>
      <c r="L67" s="759"/>
      <c r="M67" s="759"/>
      <c r="N67" s="759"/>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row>
    <row r="70" spans="27:43" ht="11.25" customHeight="1">
      <c r="AA70" s="461" t="str">
        <f>"　　"&amp;IF('共通事項入力ｼｰﾄ'!D18="",IF('共通事項入力ｼｰﾄ'!D20="",IF('共通事項入力ｼｰﾄ'!D22="","監督官","主任監督官"),"総括主任監督官"),"統括監督官")</f>
        <v>　　統括監督官</v>
      </c>
      <c r="AB70" s="461"/>
      <c r="AC70" s="461"/>
      <c r="AD70" s="461"/>
      <c r="AE70" s="461"/>
      <c r="AF70" s="461"/>
      <c r="AG70" s="461"/>
      <c r="AH70" s="461"/>
      <c r="AI70" s="461"/>
      <c r="AJ70" s="461"/>
      <c r="AK70" s="461"/>
      <c r="AL70" s="461"/>
      <c r="AM70" s="461"/>
      <c r="AN70" s="461"/>
      <c r="AO70" s="461"/>
      <c r="AP70" s="461"/>
      <c r="AQ70" s="461"/>
    </row>
    <row r="71" spans="27:43" ht="11.25" customHeight="1">
      <c r="AA71" s="461" t="str">
        <f>"　　　"&amp;IF('共通事項入力ｼｰﾄ'!D18="",IF('共通事項入力ｼｰﾄ'!D20="",IF('共通事項入力ｼｰﾄ'!D22="",'共通事項入力ｼｰﾄ'!D24,'共通事項入力ｼｰﾄ'!D22),'共通事項入力ｼｰﾄ'!D20),'共通事項入力ｼｰﾄ'!D18)&amp;"　印"</f>
        <v>　　　統括監督官１　印</v>
      </c>
      <c r="AB71" s="461"/>
      <c r="AC71" s="461"/>
      <c r="AD71" s="461"/>
      <c r="AE71" s="461"/>
      <c r="AF71" s="461"/>
      <c r="AG71" s="461"/>
      <c r="AH71" s="461"/>
      <c r="AI71" s="461"/>
      <c r="AJ71" s="461"/>
      <c r="AK71" s="461"/>
      <c r="AL71" s="461"/>
      <c r="AM71" s="461"/>
      <c r="AN71" s="461"/>
      <c r="AO71" s="461"/>
      <c r="AP71" s="461"/>
      <c r="AQ71" s="461"/>
    </row>
  </sheetData>
  <sheetProtection sheet="1" formatCells="0" selectLockedCells="1"/>
  <mergeCells count="20">
    <mergeCell ref="S32:AN33"/>
    <mergeCell ref="AA70:AQ70"/>
    <mergeCell ref="AA71:AQ71"/>
    <mergeCell ref="C64:Z65"/>
    <mergeCell ref="A40:AQ43"/>
    <mergeCell ref="A46:AQ50"/>
    <mergeCell ref="A52:AQ53"/>
    <mergeCell ref="C55:K56"/>
    <mergeCell ref="A59:AQ60"/>
    <mergeCell ref="C67:N67"/>
    <mergeCell ref="M35:Q35"/>
    <mergeCell ref="S35:AN35"/>
    <mergeCell ref="M32:Q32"/>
    <mergeCell ref="S34:AN34"/>
    <mergeCell ref="Q55:AL56"/>
    <mergeCell ref="AC21:AO21"/>
    <mergeCell ref="A26:R26"/>
    <mergeCell ref="A27:R27"/>
    <mergeCell ref="A28:K28"/>
    <mergeCell ref="M34:Q34"/>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r:id="rId4"/>
  <drawing r:id="rId3"/>
  <legacyDrawing r:id="rId2"/>
</worksheet>
</file>

<file path=xl/worksheets/sheet16.xml><?xml version="1.0" encoding="utf-8"?>
<worksheet xmlns="http://schemas.openxmlformats.org/spreadsheetml/2006/main" xmlns:r="http://schemas.openxmlformats.org/officeDocument/2006/relationships">
  <sheetPr codeName="Sheet45"/>
  <dimension ref="A13:CD72"/>
  <sheetViews>
    <sheetView showGridLines="0" view="pageBreakPreview" zoomScale="70" zoomScaleSheetLayoutView="70" zoomScalePageLayoutView="0" workbookViewId="0" topLeftCell="A1">
      <pane ySplit="12" topLeftCell="A13" activePane="bottomLeft" state="frozen"/>
      <selection pane="topLeft" activeCell="AD26" sqref="AD26"/>
      <selection pane="bottomLeft" activeCell="T34" sqref="T34"/>
    </sheetView>
  </sheetViews>
  <sheetFormatPr defaultColWidth="9.00390625" defaultRowHeight="11.25" customHeight="1"/>
  <cols>
    <col min="1" max="42" width="2.00390625" style="1" customWidth="1"/>
    <col min="43" max="43" width="2.125" style="1" customWidth="1"/>
    <col min="44" max="16384" width="9.00390625" style="1" customWidth="1"/>
  </cols>
  <sheetData>
    <row r="13" spans="29:40" ht="11.25" customHeight="1">
      <c r="AC13" s="204"/>
      <c r="AD13" s="204"/>
      <c r="AE13" s="204"/>
      <c r="AF13" s="204"/>
      <c r="AG13" s="204"/>
      <c r="AH13" s="204"/>
      <c r="AI13" s="204"/>
      <c r="AJ13" s="204"/>
      <c r="AK13" s="204"/>
      <c r="AL13" s="204"/>
      <c r="AM13" s="204"/>
      <c r="AN13" s="204"/>
    </row>
    <row r="14" spans="29:40" ht="11.25" customHeight="1">
      <c r="AC14" s="204"/>
      <c r="AD14" s="204"/>
      <c r="AE14" s="204"/>
      <c r="AF14" s="204"/>
      <c r="AG14" s="204"/>
      <c r="AH14" s="204"/>
      <c r="AI14" s="204"/>
      <c r="AJ14" s="204"/>
      <c r="AK14" s="204"/>
      <c r="AL14" s="204"/>
      <c r="AM14" s="204"/>
      <c r="AN14" s="204"/>
    </row>
    <row r="15" spans="29:40" ht="11.25" customHeight="1">
      <c r="AC15" s="204"/>
      <c r="AD15" s="204"/>
      <c r="AE15" s="204"/>
      <c r="AF15" s="204"/>
      <c r="AG15" s="204"/>
      <c r="AH15" s="204"/>
      <c r="AI15" s="204"/>
      <c r="AJ15" s="204"/>
      <c r="AK15" s="204"/>
      <c r="AL15" s="204"/>
      <c r="AM15" s="204"/>
      <c r="AN15" s="204"/>
    </row>
    <row r="16" spans="29:40" ht="11.25" customHeight="1">
      <c r="AC16" s="204"/>
      <c r="AD16" s="204"/>
      <c r="AE16" s="204"/>
      <c r="AF16" s="204"/>
      <c r="AG16" s="204"/>
      <c r="AH16" s="204"/>
      <c r="AI16" s="204"/>
      <c r="AJ16" s="204"/>
      <c r="AK16" s="204"/>
      <c r="AL16" s="204"/>
      <c r="AM16" s="204"/>
      <c r="AN16" s="204"/>
    </row>
    <row r="17" spans="29:40" ht="11.25" customHeight="1">
      <c r="AC17" s="204"/>
      <c r="AD17" s="204"/>
      <c r="AE17" s="204"/>
      <c r="AF17" s="204"/>
      <c r="AG17" s="204"/>
      <c r="AH17" s="204"/>
      <c r="AI17" s="204"/>
      <c r="AJ17" s="204"/>
      <c r="AK17" s="204"/>
      <c r="AL17" s="204"/>
      <c r="AM17" s="204"/>
      <c r="AN17" s="204"/>
    </row>
    <row r="18" spans="29:40" ht="11.25" customHeight="1">
      <c r="AC18" s="204"/>
      <c r="AD18" s="204"/>
      <c r="AE18" s="204"/>
      <c r="AF18" s="204"/>
      <c r="AG18" s="204"/>
      <c r="AH18" s="204"/>
      <c r="AI18" s="204"/>
      <c r="AJ18" s="204"/>
      <c r="AK18" s="204"/>
      <c r="AL18" s="204"/>
      <c r="AM18" s="204"/>
      <c r="AN18" s="204"/>
    </row>
    <row r="19" spans="29:40" ht="11.25" customHeight="1">
      <c r="AC19" s="33"/>
      <c r="AD19" s="33"/>
      <c r="AE19" s="33"/>
      <c r="AF19" s="33"/>
      <c r="AG19" s="33"/>
      <c r="AH19" s="33"/>
      <c r="AI19" s="33"/>
      <c r="AJ19" s="33"/>
      <c r="AK19" s="33"/>
      <c r="AL19" s="33"/>
      <c r="AM19" s="33"/>
      <c r="AN19" s="33"/>
    </row>
    <row r="20" spans="29:40" ht="11.25" customHeight="1">
      <c r="AC20" s="33"/>
      <c r="AD20" s="33"/>
      <c r="AE20" s="33"/>
      <c r="AF20" s="33"/>
      <c r="AG20" s="33"/>
      <c r="AH20" s="33"/>
      <c r="AI20" s="33"/>
      <c r="AJ20" s="33"/>
      <c r="AK20" s="33"/>
      <c r="AL20" s="33"/>
      <c r="AM20" s="33"/>
      <c r="AN20" s="33"/>
    </row>
    <row r="21" spans="28:41" ht="11.25" customHeight="1">
      <c r="AB21" s="4"/>
      <c r="AC21" s="522" t="s">
        <v>613</v>
      </c>
      <c r="AD21" s="522"/>
      <c r="AE21" s="522"/>
      <c r="AF21" s="522"/>
      <c r="AG21" s="522"/>
      <c r="AH21" s="522"/>
      <c r="AI21" s="522"/>
      <c r="AJ21" s="522"/>
      <c r="AK21" s="522"/>
      <c r="AL21" s="522"/>
      <c r="AM21" s="522"/>
      <c r="AN21" s="522"/>
      <c r="AO21" s="522"/>
    </row>
    <row r="22" spans="30:45" ht="11.25" customHeight="1">
      <c r="AD22" s="4"/>
      <c r="AE22" s="4"/>
      <c r="AF22" s="4"/>
      <c r="AG22" s="4"/>
      <c r="AH22" s="4"/>
      <c r="AI22" s="4"/>
      <c r="AJ22" s="4"/>
      <c r="AK22" s="4"/>
      <c r="AL22" s="4"/>
      <c r="AM22" s="4"/>
      <c r="AN22" s="4"/>
      <c r="AO22" s="4"/>
      <c r="AP22" s="4"/>
      <c r="AQ22" s="4"/>
      <c r="AR22" s="4"/>
      <c r="AS22" s="4"/>
    </row>
    <row r="23" spans="1:18" ht="11.25" customHeight="1">
      <c r="A23" s="461" t="str">
        <f>"　"&amp;'共通事項入力ｼｰﾄ'!D10</f>
        <v>　支出負担行為担当官</v>
      </c>
      <c r="B23" s="461"/>
      <c r="C23" s="461"/>
      <c r="D23" s="461"/>
      <c r="E23" s="461"/>
      <c r="F23" s="461"/>
      <c r="G23" s="461"/>
      <c r="H23" s="461"/>
      <c r="I23" s="461"/>
      <c r="J23" s="461"/>
      <c r="K23" s="461"/>
      <c r="L23" s="461"/>
      <c r="M23" s="461"/>
      <c r="N23" s="461"/>
      <c r="O23" s="461"/>
      <c r="P23" s="461"/>
      <c r="Q23" s="461"/>
      <c r="R23" s="461"/>
    </row>
    <row r="24" spans="1:18" ht="11.25" customHeight="1">
      <c r="A24" s="461" t="str">
        <f>"　　"&amp;'共通事項入力ｼｰﾄ'!D14</f>
        <v>　　北海道防衛局長</v>
      </c>
      <c r="B24" s="461"/>
      <c r="C24" s="461"/>
      <c r="D24" s="461"/>
      <c r="E24" s="461"/>
      <c r="F24" s="461"/>
      <c r="G24" s="461"/>
      <c r="H24" s="461"/>
      <c r="I24" s="461"/>
      <c r="J24" s="461"/>
      <c r="K24" s="461"/>
      <c r="L24" s="461"/>
      <c r="M24" s="461"/>
      <c r="N24" s="461"/>
      <c r="O24" s="461"/>
      <c r="P24" s="461"/>
      <c r="Q24" s="461"/>
      <c r="R24" s="461"/>
    </row>
    <row r="25" spans="1:11" ht="11.25" customHeight="1">
      <c r="A25" s="466" t="str">
        <f>('共通事項入力ｼｰﾄ'!D16&amp;"　殿")</f>
        <v>○○　○○　殿</v>
      </c>
      <c r="B25" s="466"/>
      <c r="C25" s="466"/>
      <c r="D25" s="466"/>
      <c r="E25" s="466"/>
      <c r="F25" s="466"/>
      <c r="G25" s="466"/>
      <c r="H25" s="466"/>
      <c r="I25" s="466"/>
      <c r="J25" s="466"/>
      <c r="K25" s="466"/>
    </row>
    <row r="26" spans="1:42" ht="11.2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row>
    <row r="27" spans="14:82" ht="13.5" customHeight="1">
      <c r="N27" s="241"/>
      <c r="O27" s="241"/>
      <c r="P27" s="241"/>
      <c r="Q27" s="241"/>
      <c r="R27" s="241"/>
      <c r="S27" s="241"/>
      <c r="T27" s="242"/>
      <c r="U27" s="242"/>
      <c r="V27" s="242"/>
      <c r="W27" s="242"/>
      <c r="X27" s="242"/>
      <c r="Y27" s="242"/>
      <c r="Z27" s="242"/>
      <c r="AA27" s="242"/>
      <c r="AB27" s="242"/>
      <c r="AC27" s="242"/>
      <c r="AD27" s="242"/>
      <c r="AE27" s="242"/>
      <c r="AF27" s="242"/>
      <c r="AG27" s="242"/>
      <c r="AH27" s="242"/>
      <c r="AI27" s="242"/>
      <c r="AJ27" s="242"/>
      <c r="AK27" s="242"/>
      <c r="AL27" s="242"/>
      <c r="AM27" s="242"/>
      <c r="AN27" s="242"/>
      <c r="AO27" s="62"/>
      <c r="AP27" s="62"/>
      <c r="AQ27" s="2"/>
      <c r="AR27" s="2"/>
      <c r="AS27" s="2"/>
      <c r="AT27" s="2"/>
      <c r="AU27" s="2"/>
      <c r="AV27" s="2"/>
      <c r="AW27" s="2"/>
      <c r="AX27" s="2"/>
      <c r="AY27" s="2"/>
      <c r="AZ27" s="2"/>
      <c r="BA27" s="2"/>
      <c r="BB27" s="2"/>
      <c r="BC27" s="2"/>
      <c r="BD27" s="2"/>
      <c r="BE27" s="2"/>
      <c r="BF27" s="2"/>
      <c r="BG27" s="2"/>
      <c r="BH27" s="451" t="s">
        <v>1</v>
      </c>
      <c r="BI27" s="451"/>
      <c r="BJ27" s="451"/>
      <c r="BK27" s="451"/>
      <c r="BL27" s="451"/>
      <c r="BM27" s="451"/>
      <c r="BN27" s="451"/>
      <c r="BO27" s="451"/>
      <c r="BP27" s="451"/>
      <c r="BQ27" s="451"/>
      <c r="BR27" s="451"/>
      <c r="BS27" s="451"/>
      <c r="BT27" s="451"/>
      <c r="BU27" s="451"/>
      <c r="BV27" s="451"/>
      <c r="BW27" s="451"/>
      <c r="BX27" s="451"/>
      <c r="BY27" s="451"/>
      <c r="BZ27" s="451"/>
      <c r="CA27" s="451"/>
      <c r="CB27" s="451"/>
      <c r="CC27" s="451"/>
      <c r="CD27" s="451"/>
    </row>
    <row r="28" spans="14:82" ht="13.5" customHeight="1">
      <c r="N28" s="241"/>
      <c r="O28" s="241"/>
      <c r="P28" s="241"/>
      <c r="Q28" s="241"/>
      <c r="R28" s="241"/>
      <c r="S28" s="241"/>
      <c r="T28" s="242"/>
      <c r="U28" s="242"/>
      <c r="V28" s="242"/>
      <c r="W28" s="242"/>
      <c r="X28" s="242"/>
      <c r="Y28" s="242"/>
      <c r="Z28" s="242"/>
      <c r="AA28" s="242"/>
      <c r="AB28" s="242"/>
      <c r="AC28" s="242"/>
      <c r="AD28" s="242"/>
      <c r="AE28" s="242"/>
      <c r="AF28" s="242"/>
      <c r="AG28" s="242"/>
      <c r="AH28" s="242"/>
      <c r="AI28" s="242"/>
      <c r="AJ28" s="242"/>
      <c r="AK28" s="242"/>
      <c r="AL28" s="242"/>
      <c r="AM28" s="242"/>
      <c r="AN28" s="242"/>
      <c r="AO28" s="62"/>
      <c r="AP28" s="62"/>
      <c r="AQ28" s="2"/>
      <c r="AR28" s="2"/>
      <c r="AS28" s="2"/>
      <c r="AT28" s="2"/>
      <c r="AU28" s="2"/>
      <c r="AV28" s="2"/>
      <c r="AW28" s="2"/>
      <c r="AX28" s="2"/>
      <c r="AY28" s="2"/>
      <c r="AZ28" s="2"/>
      <c r="BA28" s="2"/>
      <c r="BB28" s="2"/>
      <c r="BC28" s="2"/>
      <c r="BD28" s="2"/>
      <c r="BE28" s="2"/>
      <c r="BF28" s="2"/>
      <c r="BG28" s="2"/>
      <c r="BH28" s="61"/>
      <c r="BI28" s="61"/>
      <c r="BJ28" s="61"/>
      <c r="BK28" s="61"/>
      <c r="BL28" s="61"/>
      <c r="BM28" s="61"/>
      <c r="BN28" s="61"/>
      <c r="BO28" s="61"/>
      <c r="BP28" s="61"/>
      <c r="BQ28" s="61"/>
      <c r="BR28" s="61"/>
      <c r="BS28" s="61"/>
      <c r="BT28" s="61"/>
      <c r="BU28" s="61"/>
      <c r="BV28" s="61"/>
      <c r="BW28" s="61"/>
      <c r="BX28" s="61"/>
      <c r="BY28" s="61"/>
      <c r="BZ28" s="61"/>
      <c r="CA28" s="61"/>
      <c r="CB28" s="61"/>
      <c r="CC28" s="61"/>
      <c r="CD28" s="61"/>
    </row>
    <row r="29" spans="14:82" ht="13.5" customHeight="1">
      <c r="N29" s="241"/>
      <c r="O29" s="241"/>
      <c r="P29" s="241"/>
      <c r="Q29" s="241"/>
      <c r="R29" s="241"/>
      <c r="S29" s="241"/>
      <c r="T29" s="242"/>
      <c r="U29" s="242"/>
      <c r="V29" s="242"/>
      <c r="W29" s="242"/>
      <c r="X29" s="242"/>
      <c r="Y29" s="242"/>
      <c r="Z29" s="242"/>
      <c r="AA29" s="242"/>
      <c r="AB29" s="242"/>
      <c r="AC29" s="242"/>
      <c r="AD29" s="242"/>
      <c r="AE29" s="242"/>
      <c r="AF29" s="242"/>
      <c r="AG29" s="242"/>
      <c r="AH29" s="242"/>
      <c r="AI29" s="242"/>
      <c r="AJ29" s="242"/>
      <c r="AK29" s="242"/>
      <c r="AL29" s="242"/>
      <c r="AM29" s="242"/>
      <c r="AN29" s="242"/>
      <c r="AO29" s="62"/>
      <c r="AP29" s="62"/>
      <c r="AQ29" s="2"/>
      <c r="AR29" s="2"/>
      <c r="AS29" s="2"/>
      <c r="AT29" s="2"/>
      <c r="AU29" s="2"/>
      <c r="AV29" s="2"/>
      <c r="AW29" s="2"/>
      <c r="AX29" s="2"/>
      <c r="AY29" s="2"/>
      <c r="AZ29" s="2"/>
      <c r="BA29" s="2"/>
      <c r="BB29" s="2"/>
      <c r="BC29" s="2"/>
      <c r="BD29" s="2"/>
      <c r="BE29" s="2"/>
      <c r="BF29" s="2"/>
      <c r="BG29" s="2"/>
      <c r="BH29" s="61"/>
      <c r="BI29" s="61"/>
      <c r="BJ29" s="61"/>
      <c r="BK29" s="61"/>
      <c r="BL29" s="61"/>
      <c r="BM29" s="61"/>
      <c r="BN29" s="61"/>
      <c r="BO29" s="61"/>
      <c r="BP29" s="61"/>
      <c r="BQ29" s="61"/>
      <c r="BR29" s="61"/>
      <c r="BS29" s="61"/>
      <c r="BT29" s="61"/>
      <c r="BU29" s="61"/>
      <c r="BV29" s="61"/>
      <c r="BW29" s="61"/>
      <c r="BX29" s="61"/>
      <c r="BY29" s="61"/>
      <c r="BZ29" s="61"/>
      <c r="CA29" s="61"/>
      <c r="CB29" s="61"/>
      <c r="CC29" s="61"/>
      <c r="CD29" s="61"/>
    </row>
    <row r="30" spans="14:82" ht="13.5" customHeight="1">
      <c r="N30" s="452" t="s">
        <v>88</v>
      </c>
      <c r="O30" s="452"/>
      <c r="P30" s="452"/>
      <c r="Q30" s="452"/>
      <c r="R30" s="452"/>
      <c r="S30" s="125"/>
      <c r="T30" s="453" t="str">
        <f>'共通事項入力ｼｰﾄ'!D57</f>
        <v>○○○県○○○市○○区○○町１－２０－３０○○○○○○○○○ビル</v>
      </c>
      <c r="U30" s="453"/>
      <c r="V30" s="453"/>
      <c r="W30" s="453"/>
      <c r="X30" s="453"/>
      <c r="Y30" s="453"/>
      <c r="Z30" s="453"/>
      <c r="AA30" s="453"/>
      <c r="AB30" s="453"/>
      <c r="AC30" s="453"/>
      <c r="AD30" s="453"/>
      <c r="AE30" s="453"/>
      <c r="AF30" s="453"/>
      <c r="AG30" s="453"/>
      <c r="AH30" s="453"/>
      <c r="AI30" s="453"/>
      <c r="AJ30" s="453"/>
      <c r="AK30" s="453"/>
      <c r="AL30" s="453"/>
      <c r="AM30" s="453"/>
      <c r="AN30" s="453"/>
      <c r="AO30" s="453"/>
      <c r="AP30" s="62"/>
      <c r="AQ30" s="2"/>
      <c r="AR30" s="2"/>
      <c r="AS30" s="2"/>
      <c r="AT30" s="2"/>
      <c r="AU30" s="2"/>
      <c r="AV30" s="2"/>
      <c r="AW30" s="2"/>
      <c r="AX30" s="2"/>
      <c r="AY30" s="2"/>
      <c r="AZ30" s="2"/>
      <c r="BA30" s="2"/>
      <c r="BB30" s="2"/>
      <c r="BC30" s="2"/>
      <c r="BD30" s="2"/>
      <c r="BE30" s="2"/>
      <c r="BF30" s="2"/>
      <c r="BG30" s="2"/>
      <c r="BH30" s="61"/>
      <c r="BI30" s="61"/>
      <c r="BJ30" s="61"/>
      <c r="BK30" s="61"/>
      <c r="BL30" s="61"/>
      <c r="BM30" s="61"/>
      <c r="BN30" s="61"/>
      <c r="BO30" s="61"/>
      <c r="BP30" s="61"/>
      <c r="BQ30" s="61"/>
      <c r="BR30" s="61"/>
      <c r="BS30" s="61"/>
      <c r="BT30" s="61"/>
      <c r="BU30" s="61"/>
      <c r="BV30" s="61"/>
      <c r="BW30" s="61"/>
      <c r="BX30" s="61"/>
      <c r="BY30" s="61"/>
      <c r="BZ30" s="61"/>
      <c r="CA30" s="61"/>
      <c r="CB30" s="61"/>
      <c r="CC30" s="61"/>
      <c r="CD30" s="61"/>
    </row>
    <row r="31" spans="14:42" ht="13.5" customHeight="1">
      <c r="N31" s="126"/>
      <c r="O31" s="126"/>
      <c r="P31" s="126"/>
      <c r="Q31" s="126"/>
      <c r="R31" s="126"/>
      <c r="S31" s="125"/>
      <c r="T31" s="453"/>
      <c r="U31" s="453"/>
      <c r="V31" s="453"/>
      <c r="W31" s="453"/>
      <c r="X31" s="453"/>
      <c r="Y31" s="453"/>
      <c r="Z31" s="453"/>
      <c r="AA31" s="453"/>
      <c r="AB31" s="453"/>
      <c r="AC31" s="453"/>
      <c r="AD31" s="453"/>
      <c r="AE31" s="453"/>
      <c r="AF31" s="453"/>
      <c r="AG31" s="453"/>
      <c r="AH31" s="453"/>
      <c r="AI31" s="453"/>
      <c r="AJ31" s="453"/>
      <c r="AK31" s="453"/>
      <c r="AL31" s="453"/>
      <c r="AM31" s="453"/>
      <c r="AN31" s="453"/>
      <c r="AO31" s="453"/>
      <c r="AP31" s="125"/>
    </row>
    <row r="32" spans="14:42" ht="13.5" customHeight="1">
      <c r="N32" s="452" t="s">
        <v>91</v>
      </c>
      <c r="O32" s="452"/>
      <c r="P32" s="452"/>
      <c r="Q32" s="452"/>
      <c r="R32" s="452"/>
      <c r="S32" s="125"/>
      <c r="T32" s="527" t="str">
        <f>'共通事項入力ｼｰﾄ'!D61</f>
        <v>○×建築設備設計事務所　株式会社</v>
      </c>
      <c r="U32" s="527"/>
      <c r="V32" s="527"/>
      <c r="W32" s="527"/>
      <c r="X32" s="527"/>
      <c r="Y32" s="527"/>
      <c r="Z32" s="527"/>
      <c r="AA32" s="527"/>
      <c r="AB32" s="527"/>
      <c r="AC32" s="527"/>
      <c r="AD32" s="527"/>
      <c r="AE32" s="527"/>
      <c r="AF32" s="527"/>
      <c r="AG32" s="527"/>
      <c r="AH32" s="527"/>
      <c r="AI32" s="527"/>
      <c r="AJ32" s="527"/>
      <c r="AK32" s="527"/>
      <c r="AL32" s="527"/>
      <c r="AM32" s="527"/>
      <c r="AN32" s="527"/>
      <c r="AO32" s="527"/>
      <c r="AP32" s="125"/>
    </row>
    <row r="33" spans="14:42" ht="13.5" customHeight="1">
      <c r="N33" s="452" t="s">
        <v>108</v>
      </c>
      <c r="O33" s="452"/>
      <c r="P33" s="452"/>
      <c r="Q33" s="452"/>
      <c r="R33" s="452"/>
      <c r="S33" s="125"/>
      <c r="T33" s="527" t="str">
        <f>('共通事項入力ｼｰﾄ'!D63&amp;"　印")</f>
        <v>代表取締役社長　　防衛　太郎　印</v>
      </c>
      <c r="U33" s="527"/>
      <c r="V33" s="527"/>
      <c r="W33" s="527"/>
      <c r="X33" s="527"/>
      <c r="Y33" s="527"/>
      <c r="Z33" s="527"/>
      <c r="AA33" s="527"/>
      <c r="AB33" s="527"/>
      <c r="AC33" s="527"/>
      <c r="AD33" s="527"/>
      <c r="AE33" s="527"/>
      <c r="AF33" s="527"/>
      <c r="AG33" s="527"/>
      <c r="AH33" s="527"/>
      <c r="AI33" s="527"/>
      <c r="AJ33" s="527"/>
      <c r="AK33" s="527"/>
      <c r="AL33" s="527"/>
      <c r="AM33" s="527"/>
      <c r="AN33" s="527"/>
      <c r="AO33" s="527"/>
      <c r="AP33" s="125"/>
    </row>
    <row r="34" spans="20:41" ht="13.5" customHeight="1">
      <c r="T34" s="180"/>
      <c r="AO34" s="125"/>
    </row>
    <row r="36" spans="1:43" ht="11.2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1.25" customHeight="1">
      <c r="A37" s="763" t="s">
        <v>371</v>
      </c>
      <c r="B37" s="763"/>
      <c r="C37" s="763"/>
      <c r="D37" s="763"/>
      <c r="E37" s="763"/>
      <c r="F37" s="763"/>
      <c r="G37" s="763"/>
      <c r="H37" s="763"/>
      <c r="I37" s="763"/>
      <c r="J37" s="763"/>
      <c r="K37" s="763"/>
      <c r="L37" s="763"/>
      <c r="M37" s="763"/>
      <c r="N37" s="763"/>
      <c r="O37" s="763"/>
      <c r="P37" s="763"/>
      <c r="Q37" s="763"/>
      <c r="R37" s="763"/>
      <c r="S37" s="763"/>
      <c r="T37" s="763"/>
      <c r="U37" s="763"/>
      <c r="V37" s="763"/>
      <c r="W37" s="763"/>
      <c r="X37" s="763"/>
      <c r="Y37" s="763"/>
      <c r="Z37" s="763"/>
      <c r="AA37" s="763"/>
      <c r="AB37" s="763"/>
      <c r="AC37" s="763"/>
      <c r="AD37" s="763"/>
      <c r="AE37" s="763"/>
      <c r="AF37" s="763"/>
      <c r="AG37" s="763"/>
      <c r="AH37" s="763"/>
      <c r="AI37" s="763"/>
      <c r="AJ37" s="763"/>
      <c r="AK37" s="763"/>
      <c r="AL37" s="763"/>
      <c r="AM37" s="763"/>
      <c r="AN37" s="763"/>
      <c r="AO37" s="763"/>
      <c r="AP37" s="763"/>
      <c r="AQ37" s="763"/>
    </row>
    <row r="38" spans="1:43" ht="11.25" customHeight="1">
      <c r="A38" s="763"/>
      <c r="B38" s="763"/>
      <c r="C38" s="763"/>
      <c r="D38" s="763"/>
      <c r="E38" s="763"/>
      <c r="F38" s="763"/>
      <c r="G38" s="763"/>
      <c r="H38" s="763"/>
      <c r="I38" s="763"/>
      <c r="J38" s="763"/>
      <c r="K38" s="763"/>
      <c r="L38" s="763"/>
      <c r="M38" s="763"/>
      <c r="N38" s="763"/>
      <c r="O38" s="763"/>
      <c r="P38" s="763"/>
      <c r="Q38" s="763"/>
      <c r="R38" s="763"/>
      <c r="S38" s="763"/>
      <c r="T38" s="763"/>
      <c r="U38" s="763"/>
      <c r="V38" s="763"/>
      <c r="W38" s="763"/>
      <c r="X38" s="763"/>
      <c r="Y38" s="763"/>
      <c r="Z38" s="763"/>
      <c r="AA38" s="763"/>
      <c r="AB38" s="763"/>
      <c r="AC38" s="763"/>
      <c r="AD38" s="763"/>
      <c r="AE38" s="763"/>
      <c r="AF38" s="763"/>
      <c r="AG38" s="763"/>
      <c r="AH38" s="763"/>
      <c r="AI38" s="763"/>
      <c r="AJ38" s="763"/>
      <c r="AK38" s="763"/>
      <c r="AL38" s="763"/>
      <c r="AM38" s="763"/>
      <c r="AN38" s="763"/>
      <c r="AO38" s="763"/>
      <c r="AP38" s="763"/>
      <c r="AQ38" s="763"/>
    </row>
    <row r="39" spans="1:43" ht="11.25" customHeight="1">
      <c r="A39" s="763"/>
      <c r="B39" s="763"/>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63"/>
      <c r="AL39" s="763"/>
      <c r="AM39" s="763"/>
      <c r="AN39" s="763"/>
      <c r="AO39" s="763"/>
      <c r="AP39" s="763"/>
      <c r="AQ39" s="763"/>
    </row>
    <row r="40" spans="1:43" ht="11.25" customHeight="1">
      <c r="A40" s="763"/>
      <c r="B40" s="763"/>
      <c r="C40" s="763"/>
      <c r="D40" s="763"/>
      <c r="E40" s="763"/>
      <c r="F40" s="763"/>
      <c r="G40" s="763"/>
      <c r="H40" s="763"/>
      <c r="I40" s="763"/>
      <c r="J40" s="763"/>
      <c r="K40" s="763"/>
      <c r="L40" s="763"/>
      <c r="M40" s="763"/>
      <c r="N40" s="763"/>
      <c r="O40" s="763"/>
      <c r="P40" s="763"/>
      <c r="Q40" s="763"/>
      <c r="R40" s="763"/>
      <c r="S40" s="763"/>
      <c r="T40" s="763"/>
      <c r="U40" s="763"/>
      <c r="V40" s="763"/>
      <c r="W40" s="763"/>
      <c r="X40" s="763"/>
      <c r="Y40" s="763"/>
      <c r="Z40" s="763"/>
      <c r="AA40" s="763"/>
      <c r="AB40" s="763"/>
      <c r="AC40" s="763"/>
      <c r="AD40" s="763"/>
      <c r="AE40" s="763"/>
      <c r="AF40" s="763"/>
      <c r="AG40" s="763"/>
      <c r="AH40" s="763"/>
      <c r="AI40" s="763"/>
      <c r="AJ40" s="763"/>
      <c r="AK40" s="763"/>
      <c r="AL40" s="763"/>
      <c r="AM40" s="763"/>
      <c r="AN40" s="763"/>
      <c r="AO40" s="763"/>
      <c r="AP40" s="763"/>
      <c r="AQ40" s="763"/>
    </row>
    <row r="41" spans="1:43" ht="11.2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1.2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1.25" customHeight="1">
      <c r="A43" s="524" t="str">
        <f>"　令和"&amp;'共通事項入力ｼｰﾄ'!E50&amp;"年"&amp;'共通事項入力ｼｰﾄ'!G50&amp;"月"&amp;'共通事項入力ｼｰﾄ'!I50&amp;"日付けをもって委託契約を締結した次の業務について、事業監理業務委託契約書第10条第3項に基づき、下記のとおり是正等の措置を請求する。"</f>
        <v>　令和○○年○○月○○日付けをもって委託契約を締結した次の業務について、事業監理業務委託契約書第10条第3項に基づき、下記のとおり是正等の措置を請求する。</v>
      </c>
      <c r="B43" s="524"/>
      <c r="C43" s="524"/>
      <c r="D43" s="524"/>
      <c r="E43" s="524"/>
      <c r="F43" s="524"/>
      <c r="G43" s="524"/>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4"/>
      <c r="AL43" s="524"/>
      <c r="AM43" s="524"/>
      <c r="AN43" s="524"/>
      <c r="AO43" s="524"/>
      <c r="AP43" s="524"/>
      <c r="AQ43" s="524"/>
    </row>
    <row r="44" spans="1:43" ht="11.25" customHeight="1">
      <c r="A44" s="524"/>
      <c r="B44" s="524"/>
      <c r="C44" s="524"/>
      <c r="D44" s="524"/>
      <c r="E44" s="524"/>
      <c r="F44" s="524"/>
      <c r="G44" s="524"/>
      <c r="H44" s="524"/>
      <c r="I44" s="524"/>
      <c r="J44" s="524"/>
      <c r="K44" s="524"/>
      <c r="L44" s="524"/>
      <c r="M44" s="524"/>
      <c r="N44" s="524"/>
      <c r="O44" s="524"/>
      <c r="P44" s="524"/>
      <c r="Q44" s="524"/>
      <c r="R44" s="524"/>
      <c r="S44" s="524"/>
      <c r="T44" s="524"/>
      <c r="U44" s="524"/>
      <c r="V44" s="524"/>
      <c r="W44" s="524"/>
      <c r="X44" s="524"/>
      <c r="Y44" s="524"/>
      <c r="Z44" s="524"/>
      <c r="AA44" s="524"/>
      <c r="AB44" s="524"/>
      <c r="AC44" s="524"/>
      <c r="AD44" s="524"/>
      <c r="AE44" s="524"/>
      <c r="AF44" s="524"/>
      <c r="AG44" s="524"/>
      <c r="AH44" s="524"/>
      <c r="AI44" s="524"/>
      <c r="AJ44" s="524"/>
      <c r="AK44" s="524"/>
      <c r="AL44" s="524"/>
      <c r="AM44" s="524"/>
      <c r="AN44" s="524"/>
      <c r="AO44" s="524"/>
      <c r="AP44" s="524"/>
      <c r="AQ44" s="524"/>
    </row>
    <row r="45" spans="1:43" ht="11.25" customHeight="1">
      <c r="A45" s="524"/>
      <c r="B45" s="524"/>
      <c r="C45" s="524"/>
      <c r="D45" s="524"/>
      <c r="E45" s="524"/>
      <c r="F45" s="524"/>
      <c r="G45" s="524"/>
      <c r="H45" s="524"/>
      <c r="I45" s="524"/>
      <c r="J45" s="524"/>
      <c r="K45" s="524"/>
      <c r="L45" s="524"/>
      <c r="M45" s="524"/>
      <c r="N45" s="524"/>
      <c r="O45" s="524"/>
      <c r="P45" s="524"/>
      <c r="Q45" s="524"/>
      <c r="R45" s="524"/>
      <c r="S45" s="524"/>
      <c r="T45" s="524"/>
      <c r="U45" s="524"/>
      <c r="V45" s="524"/>
      <c r="W45" s="524"/>
      <c r="X45" s="524"/>
      <c r="Y45" s="524"/>
      <c r="Z45" s="524"/>
      <c r="AA45" s="524"/>
      <c r="AB45" s="524"/>
      <c r="AC45" s="524"/>
      <c r="AD45" s="524"/>
      <c r="AE45" s="524"/>
      <c r="AF45" s="524"/>
      <c r="AG45" s="524"/>
      <c r="AH45" s="524"/>
      <c r="AI45" s="524"/>
      <c r="AJ45" s="524"/>
      <c r="AK45" s="524"/>
      <c r="AL45" s="524"/>
      <c r="AM45" s="524"/>
      <c r="AN45" s="524"/>
      <c r="AO45" s="524"/>
      <c r="AP45" s="524"/>
      <c r="AQ45" s="524"/>
    </row>
    <row r="46" spans="1:43" ht="11.25" customHeight="1">
      <c r="A46" s="524"/>
      <c r="B46" s="524"/>
      <c r="C46" s="524"/>
      <c r="D46" s="524"/>
      <c r="E46" s="524"/>
      <c r="F46" s="524"/>
      <c r="G46" s="524"/>
      <c r="H46" s="524"/>
      <c r="I46" s="524"/>
      <c r="J46" s="524"/>
      <c r="K46" s="524"/>
      <c r="L46" s="524"/>
      <c r="M46" s="524"/>
      <c r="N46" s="524"/>
      <c r="O46" s="524"/>
      <c r="P46" s="524"/>
      <c r="Q46" s="524"/>
      <c r="R46" s="524"/>
      <c r="S46" s="524"/>
      <c r="T46" s="524"/>
      <c r="U46" s="524"/>
      <c r="V46" s="524"/>
      <c r="W46" s="524"/>
      <c r="X46" s="524"/>
      <c r="Y46" s="524"/>
      <c r="Z46" s="524"/>
      <c r="AA46" s="524"/>
      <c r="AB46" s="524"/>
      <c r="AC46" s="524"/>
      <c r="AD46" s="524"/>
      <c r="AE46" s="524"/>
      <c r="AF46" s="524"/>
      <c r="AG46" s="524"/>
      <c r="AH46" s="524"/>
      <c r="AI46" s="524"/>
      <c r="AJ46" s="524"/>
      <c r="AK46" s="524"/>
      <c r="AL46" s="524"/>
      <c r="AM46" s="524"/>
      <c r="AN46" s="524"/>
      <c r="AO46" s="524"/>
      <c r="AP46" s="524"/>
      <c r="AQ46" s="524"/>
    </row>
    <row r="47" spans="1:43" ht="11.25" customHeight="1">
      <c r="A47" s="524"/>
      <c r="B47" s="524"/>
      <c r="C47" s="524"/>
      <c r="D47" s="524"/>
      <c r="E47" s="524"/>
      <c r="F47" s="524"/>
      <c r="G47" s="524"/>
      <c r="H47" s="524"/>
      <c r="I47" s="524"/>
      <c r="J47" s="524"/>
      <c r="K47" s="524"/>
      <c r="L47" s="524"/>
      <c r="M47" s="524"/>
      <c r="N47" s="524"/>
      <c r="O47" s="524"/>
      <c r="P47" s="524"/>
      <c r="Q47" s="524"/>
      <c r="R47" s="524"/>
      <c r="S47" s="524"/>
      <c r="T47" s="524"/>
      <c r="U47" s="524"/>
      <c r="V47" s="524"/>
      <c r="W47" s="524"/>
      <c r="X47" s="524"/>
      <c r="Y47" s="524"/>
      <c r="Z47" s="524"/>
      <c r="AA47" s="524"/>
      <c r="AB47" s="524"/>
      <c r="AC47" s="524"/>
      <c r="AD47" s="524"/>
      <c r="AE47" s="524"/>
      <c r="AF47" s="524"/>
      <c r="AG47" s="524"/>
      <c r="AH47" s="524"/>
      <c r="AI47" s="524"/>
      <c r="AJ47" s="524"/>
      <c r="AK47" s="524"/>
      <c r="AL47" s="524"/>
      <c r="AM47" s="524"/>
      <c r="AN47" s="524"/>
      <c r="AO47" s="524"/>
      <c r="AP47" s="524"/>
      <c r="AQ47" s="524"/>
    </row>
    <row r="48" spans="1:43" ht="11.2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51" spans="4:43" ht="11.25" customHeight="1">
      <c r="D51" s="760" t="s">
        <v>104</v>
      </c>
      <c r="E51" s="760"/>
      <c r="F51" s="760"/>
      <c r="G51" s="760"/>
      <c r="H51" s="760"/>
      <c r="I51" s="760"/>
      <c r="J51" s="760"/>
      <c r="K51" s="150"/>
      <c r="L51" s="150"/>
      <c r="M51" s="453" t="str">
        <f>'共通事項入力ｼｰﾄ'!D38</f>
        <v>○○○○（１）○○○○○建築工事監理業務</v>
      </c>
      <c r="N51" s="453"/>
      <c r="O51" s="453"/>
      <c r="P51" s="453"/>
      <c r="Q51" s="453"/>
      <c r="R51" s="453"/>
      <c r="S51" s="453"/>
      <c r="T51" s="453"/>
      <c r="U51" s="453"/>
      <c r="V51" s="453"/>
      <c r="W51" s="453"/>
      <c r="X51" s="453"/>
      <c r="Y51" s="453"/>
      <c r="Z51" s="453"/>
      <c r="AA51" s="453"/>
      <c r="AB51" s="453"/>
      <c r="AC51" s="453"/>
      <c r="AD51" s="453"/>
      <c r="AE51" s="453"/>
      <c r="AF51" s="453"/>
      <c r="AG51" s="453"/>
      <c r="AH51" s="453"/>
      <c r="AI51" s="453"/>
      <c r="AJ51" s="453"/>
      <c r="AK51" s="453"/>
      <c r="AL51" s="453"/>
      <c r="AM51" s="453"/>
      <c r="AN51" s="453"/>
      <c r="AO51" s="453"/>
      <c r="AP51" s="453"/>
      <c r="AQ51" s="453"/>
    </row>
    <row r="52" spans="4:43" ht="11.25" customHeight="1">
      <c r="D52" s="760"/>
      <c r="E52" s="760"/>
      <c r="F52" s="760"/>
      <c r="G52" s="760"/>
      <c r="H52" s="760"/>
      <c r="I52" s="760"/>
      <c r="J52" s="760"/>
      <c r="K52" s="150"/>
      <c r="L52" s="150"/>
      <c r="M52" s="453"/>
      <c r="N52" s="453"/>
      <c r="O52" s="453"/>
      <c r="P52" s="453"/>
      <c r="Q52" s="453"/>
      <c r="R52" s="453"/>
      <c r="S52" s="453"/>
      <c r="T52" s="453"/>
      <c r="U52" s="453"/>
      <c r="V52" s="453"/>
      <c r="W52" s="453"/>
      <c r="X52" s="453"/>
      <c r="Y52" s="453"/>
      <c r="Z52" s="453"/>
      <c r="AA52" s="453"/>
      <c r="AB52" s="453"/>
      <c r="AC52" s="453"/>
      <c r="AD52" s="453"/>
      <c r="AE52" s="453"/>
      <c r="AF52" s="453"/>
      <c r="AG52" s="453"/>
      <c r="AH52" s="453"/>
      <c r="AI52" s="453"/>
      <c r="AJ52" s="453"/>
      <c r="AK52" s="453"/>
      <c r="AL52" s="453"/>
      <c r="AM52" s="453"/>
      <c r="AN52" s="453"/>
      <c r="AO52" s="453"/>
      <c r="AP52" s="453"/>
      <c r="AQ52" s="453"/>
    </row>
    <row r="53" spans="4:43" ht="11.25" customHeight="1">
      <c r="D53" s="760"/>
      <c r="E53" s="760"/>
      <c r="F53" s="760"/>
      <c r="G53" s="760"/>
      <c r="H53" s="760"/>
      <c r="I53" s="760"/>
      <c r="J53" s="760"/>
      <c r="K53" s="226"/>
      <c r="L53" s="226"/>
      <c r="M53" s="453"/>
      <c r="N53" s="453"/>
      <c r="O53" s="453"/>
      <c r="P53" s="453"/>
      <c r="Q53" s="453"/>
      <c r="R53" s="453"/>
      <c r="S53" s="453"/>
      <c r="T53" s="453"/>
      <c r="U53" s="453"/>
      <c r="V53" s="453"/>
      <c r="W53" s="453"/>
      <c r="X53" s="453"/>
      <c r="Y53" s="453"/>
      <c r="Z53" s="453"/>
      <c r="AA53" s="453"/>
      <c r="AB53" s="453"/>
      <c r="AC53" s="453"/>
      <c r="AD53" s="453"/>
      <c r="AE53" s="453"/>
      <c r="AF53" s="453"/>
      <c r="AG53" s="453"/>
      <c r="AH53" s="453"/>
      <c r="AI53" s="453"/>
      <c r="AJ53" s="453"/>
      <c r="AK53" s="453"/>
      <c r="AL53" s="453"/>
      <c r="AM53" s="453"/>
      <c r="AN53" s="453"/>
      <c r="AO53" s="453"/>
      <c r="AP53" s="453"/>
      <c r="AQ53" s="453"/>
    </row>
    <row r="54" spans="20:38" ht="11.25" customHeight="1">
      <c r="T54" s="115"/>
      <c r="U54" s="115"/>
      <c r="V54" s="115"/>
      <c r="W54" s="115"/>
      <c r="X54" s="115"/>
      <c r="Y54" s="115"/>
      <c r="Z54" s="115"/>
      <c r="AA54" s="115"/>
      <c r="AB54" s="115"/>
      <c r="AC54" s="115"/>
      <c r="AD54" s="115"/>
      <c r="AE54" s="115"/>
      <c r="AF54" s="115"/>
      <c r="AG54" s="115"/>
      <c r="AH54" s="115"/>
      <c r="AI54" s="115"/>
      <c r="AJ54" s="115"/>
      <c r="AK54" s="115"/>
      <c r="AL54" s="115"/>
    </row>
    <row r="55" spans="1:43" ht="11.25" customHeight="1">
      <c r="A55" s="456" t="s">
        <v>247</v>
      </c>
      <c r="B55" s="456"/>
      <c r="C55" s="456"/>
      <c r="D55" s="456"/>
      <c r="E55" s="456"/>
      <c r="F55" s="456"/>
      <c r="G55" s="456"/>
      <c r="H55" s="456"/>
      <c r="I55" s="456"/>
      <c r="J55" s="456"/>
      <c r="K55" s="456"/>
      <c r="L55" s="456"/>
      <c r="M55" s="456"/>
      <c r="N55" s="456"/>
      <c r="O55" s="456"/>
      <c r="P55" s="456"/>
      <c r="Q55" s="456"/>
      <c r="R55" s="456"/>
      <c r="S55" s="456"/>
      <c r="T55" s="456"/>
      <c r="U55" s="456"/>
      <c r="V55" s="456"/>
      <c r="W55" s="456"/>
      <c r="X55" s="456"/>
      <c r="Y55" s="456"/>
      <c r="Z55" s="456"/>
      <c r="AA55" s="456"/>
      <c r="AB55" s="456"/>
      <c r="AC55" s="456"/>
      <c r="AD55" s="456"/>
      <c r="AE55" s="456"/>
      <c r="AF55" s="456"/>
      <c r="AG55" s="456"/>
      <c r="AH55" s="456"/>
      <c r="AI55" s="456"/>
      <c r="AJ55" s="456"/>
      <c r="AK55" s="456"/>
      <c r="AL55" s="456"/>
      <c r="AM55" s="456"/>
      <c r="AN55" s="456"/>
      <c r="AO55" s="456"/>
      <c r="AP55" s="456"/>
      <c r="AQ55" s="456"/>
    </row>
    <row r="56" spans="1:43" ht="11.25" customHeight="1">
      <c r="A56" s="456"/>
      <c r="B56" s="456"/>
      <c r="C56" s="456"/>
      <c r="D56" s="456"/>
      <c r="E56" s="456"/>
      <c r="F56" s="456"/>
      <c r="G56" s="456"/>
      <c r="H56" s="456"/>
      <c r="I56" s="456"/>
      <c r="J56" s="456"/>
      <c r="K56" s="456"/>
      <c r="L56" s="456"/>
      <c r="M56" s="456"/>
      <c r="N56" s="456"/>
      <c r="O56" s="456"/>
      <c r="P56" s="456"/>
      <c r="Q56" s="456"/>
      <c r="R56" s="456"/>
      <c r="S56" s="456"/>
      <c r="T56" s="456"/>
      <c r="U56" s="456"/>
      <c r="V56" s="456"/>
      <c r="W56" s="456"/>
      <c r="X56" s="456"/>
      <c r="Y56" s="456"/>
      <c r="Z56" s="456"/>
      <c r="AA56" s="456"/>
      <c r="AB56" s="456"/>
      <c r="AC56" s="456"/>
      <c r="AD56" s="456"/>
      <c r="AE56" s="456"/>
      <c r="AF56" s="456"/>
      <c r="AG56" s="456"/>
      <c r="AH56" s="456"/>
      <c r="AI56" s="456"/>
      <c r="AJ56" s="456"/>
      <c r="AK56" s="456"/>
      <c r="AL56" s="456"/>
      <c r="AM56" s="456"/>
      <c r="AN56" s="456"/>
      <c r="AO56" s="456"/>
      <c r="AP56" s="456"/>
      <c r="AQ56" s="456"/>
    </row>
    <row r="59" spans="4:43" ht="11.25" customHeight="1">
      <c r="D59" s="761" t="s">
        <v>92</v>
      </c>
      <c r="E59" s="760"/>
      <c r="F59" s="762" t="s">
        <v>93</v>
      </c>
      <c r="G59" s="762"/>
      <c r="H59" s="762"/>
      <c r="I59" s="762"/>
      <c r="J59" s="762"/>
      <c r="K59" s="762"/>
      <c r="L59" s="762"/>
      <c r="M59" s="762"/>
      <c r="N59" s="762"/>
      <c r="O59" s="762"/>
      <c r="P59" s="762"/>
      <c r="Q59" s="762"/>
      <c r="R59" s="150"/>
      <c r="S59" s="150"/>
      <c r="T59" s="510" t="s">
        <v>94</v>
      </c>
      <c r="U59" s="510"/>
      <c r="V59" s="510"/>
      <c r="W59" s="510"/>
      <c r="X59" s="510"/>
      <c r="Y59" s="510"/>
      <c r="Z59" s="510"/>
      <c r="AA59" s="510"/>
      <c r="AB59" s="510"/>
      <c r="AC59" s="510"/>
      <c r="AD59" s="510"/>
      <c r="AE59" s="510"/>
      <c r="AF59" s="510"/>
      <c r="AG59" s="510"/>
      <c r="AH59" s="510"/>
      <c r="AI59" s="510"/>
      <c r="AJ59" s="510"/>
      <c r="AK59" s="510"/>
      <c r="AL59" s="510"/>
      <c r="AM59" s="510"/>
      <c r="AN59" s="510"/>
      <c r="AO59" s="510"/>
      <c r="AP59" s="510"/>
      <c r="AQ59" s="510"/>
    </row>
    <row r="60" spans="4:43" ht="11.25" customHeight="1">
      <c r="D60" s="761"/>
      <c r="E60" s="760"/>
      <c r="F60" s="762"/>
      <c r="G60" s="762"/>
      <c r="H60" s="762"/>
      <c r="I60" s="762"/>
      <c r="J60" s="762"/>
      <c r="K60" s="762"/>
      <c r="L60" s="762"/>
      <c r="M60" s="762"/>
      <c r="N60" s="762"/>
      <c r="O60" s="762"/>
      <c r="P60" s="762"/>
      <c r="Q60" s="762"/>
      <c r="R60" s="150"/>
      <c r="S60" s="150"/>
      <c r="T60" s="510"/>
      <c r="U60" s="510"/>
      <c r="V60" s="510"/>
      <c r="W60" s="510"/>
      <c r="X60" s="510"/>
      <c r="Y60" s="510"/>
      <c r="Z60" s="510"/>
      <c r="AA60" s="510"/>
      <c r="AB60" s="510"/>
      <c r="AC60" s="510"/>
      <c r="AD60" s="510"/>
      <c r="AE60" s="510"/>
      <c r="AF60" s="510"/>
      <c r="AG60" s="510"/>
      <c r="AH60" s="510"/>
      <c r="AI60" s="510"/>
      <c r="AJ60" s="510"/>
      <c r="AK60" s="510"/>
      <c r="AL60" s="510"/>
      <c r="AM60" s="510"/>
      <c r="AN60" s="510"/>
      <c r="AO60" s="510"/>
      <c r="AP60" s="510"/>
      <c r="AQ60" s="510"/>
    </row>
    <row r="61" spans="1:43" ht="11.25" customHeight="1">
      <c r="A61" s="22"/>
      <c r="B61" s="22"/>
      <c r="C61" s="22"/>
      <c r="D61" s="760"/>
      <c r="E61" s="760"/>
      <c r="F61" s="762"/>
      <c r="G61" s="762"/>
      <c r="H61" s="762"/>
      <c r="I61" s="762"/>
      <c r="J61" s="762"/>
      <c r="K61" s="762"/>
      <c r="L61" s="762"/>
      <c r="M61" s="762"/>
      <c r="N61" s="762"/>
      <c r="O61" s="762"/>
      <c r="P61" s="762"/>
      <c r="Q61" s="762"/>
      <c r="R61" s="225"/>
      <c r="S61" s="225"/>
      <c r="T61" s="510"/>
      <c r="U61" s="510"/>
      <c r="V61" s="510"/>
      <c r="W61" s="510"/>
      <c r="X61" s="510"/>
      <c r="Y61" s="510"/>
      <c r="Z61" s="510"/>
      <c r="AA61" s="510"/>
      <c r="AB61" s="510"/>
      <c r="AC61" s="510"/>
      <c r="AD61" s="510"/>
      <c r="AE61" s="510"/>
      <c r="AF61" s="510"/>
      <c r="AG61" s="510"/>
      <c r="AH61" s="510"/>
      <c r="AI61" s="510"/>
      <c r="AJ61" s="510"/>
      <c r="AK61" s="510"/>
      <c r="AL61" s="510"/>
      <c r="AM61" s="510"/>
      <c r="AN61" s="510"/>
      <c r="AO61" s="510"/>
      <c r="AP61" s="510"/>
      <c r="AQ61" s="510"/>
    </row>
    <row r="62" spans="1:43" ht="11.25" customHeight="1">
      <c r="A62" s="22"/>
      <c r="B62" s="22"/>
      <c r="C62" s="22"/>
      <c r="D62" s="225"/>
      <c r="E62" s="225"/>
      <c r="F62" s="225"/>
      <c r="G62" s="225"/>
      <c r="H62" s="225"/>
      <c r="I62" s="225"/>
      <c r="J62" s="225"/>
      <c r="K62" s="225"/>
      <c r="L62" s="225"/>
      <c r="M62" s="225"/>
      <c r="N62" s="225"/>
      <c r="O62" s="225"/>
      <c r="P62" s="225"/>
      <c r="Q62" s="225"/>
      <c r="R62" s="225"/>
      <c r="S62" s="225"/>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row>
    <row r="63" spans="1:43" ht="11.25" customHeight="1">
      <c r="A63" s="22"/>
      <c r="B63" s="22"/>
      <c r="C63" s="22"/>
      <c r="D63" s="761" t="s">
        <v>95</v>
      </c>
      <c r="E63" s="760"/>
      <c r="F63" s="762" t="s">
        <v>96</v>
      </c>
      <c r="G63" s="762"/>
      <c r="H63" s="762"/>
      <c r="I63" s="762"/>
      <c r="J63" s="762"/>
      <c r="K63" s="762"/>
      <c r="L63" s="762"/>
      <c r="M63" s="762"/>
      <c r="N63" s="762"/>
      <c r="O63" s="762"/>
      <c r="P63" s="762"/>
      <c r="Q63" s="762"/>
      <c r="R63" s="225"/>
      <c r="S63" s="225"/>
      <c r="T63" s="510" t="s">
        <v>94</v>
      </c>
      <c r="U63" s="510"/>
      <c r="V63" s="510"/>
      <c r="W63" s="510"/>
      <c r="X63" s="510"/>
      <c r="Y63" s="510"/>
      <c r="Z63" s="510"/>
      <c r="AA63" s="510"/>
      <c r="AB63" s="510"/>
      <c r="AC63" s="510"/>
      <c r="AD63" s="510"/>
      <c r="AE63" s="510"/>
      <c r="AF63" s="510"/>
      <c r="AG63" s="510"/>
      <c r="AH63" s="510"/>
      <c r="AI63" s="510"/>
      <c r="AJ63" s="510"/>
      <c r="AK63" s="510"/>
      <c r="AL63" s="510"/>
      <c r="AM63" s="510"/>
      <c r="AN63" s="510"/>
      <c r="AO63" s="510"/>
      <c r="AP63" s="510"/>
      <c r="AQ63" s="510"/>
    </row>
    <row r="64" spans="1:43" ht="11.25" customHeight="1">
      <c r="A64" s="22"/>
      <c r="B64" s="22"/>
      <c r="C64" s="22"/>
      <c r="D64" s="761"/>
      <c r="E64" s="760"/>
      <c r="F64" s="762"/>
      <c r="G64" s="762"/>
      <c r="H64" s="762"/>
      <c r="I64" s="762"/>
      <c r="J64" s="762"/>
      <c r="K64" s="762"/>
      <c r="L64" s="762"/>
      <c r="M64" s="762"/>
      <c r="N64" s="762"/>
      <c r="O64" s="762"/>
      <c r="P64" s="762"/>
      <c r="Q64" s="762"/>
      <c r="R64" s="225"/>
      <c r="S64" s="225"/>
      <c r="T64" s="510"/>
      <c r="U64" s="510"/>
      <c r="V64" s="510"/>
      <c r="W64" s="510"/>
      <c r="X64" s="510"/>
      <c r="Y64" s="510"/>
      <c r="Z64" s="510"/>
      <c r="AA64" s="510"/>
      <c r="AB64" s="510"/>
      <c r="AC64" s="510"/>
      <c r="AD64" s="510"/>
      <c r="AE64" s="510"/>
      <c r="AF64" s="510"/>
      <c r="AG64" s="510"/>
      <c r="AH64" s="510"/>
      <c r="AI64" s="510"/>
      <c r="AJ64" s="510"/>
      <c r="AK64" s="510"/>
      <c r="AL64" s="510"/>
      <c r="AM64" s="510"/>
      <c r="AN64" s="510"/>
      <c r="AO64" s="510"/>
      <c r="AP64" s="510"/>
      <c r="AQ64" s="510"/>
    </row>
    <row r="65" spans="1:43" ht="11.25" customHeight="1">
      <c r="A65" s="22"/>
      <c r="B65" s="22"/>
      <c r="C65" s="22"/>
      <c r="D65" s="760"/>
      <c r="E65" s="760"/>
      <c r="F65" s="762"/>
      <c r="G65" s="762"/>
      <c r="H65" s="762"/>
      <c r="I65" s="762"/>
      <c r="J65" s="762"/>
      <c r="K65" s="762"/>
      <c r="L65" s="762"/>
      <c r="M65" s="762"/>
      <c r="N65" s="762"/>
      <c r="O65" s="762"/>
      <c r="P65" s="762"/>
      <c r="Q65" s="762"/>
      <c r="R65" s="225"/>
      <c r="S65" s="225"/>
      <c r="T65" s="510"/>
      <c r="U65" s="510"/>
      <c r="V65" s="510"/>
      <c r="W65" s="510"/>
      <c r="X65" s="510"/>
      <c r="Y65" s="510"/>
      <c r="Z65" s="510"/>
      <c r="AA65" s="510"/>
      <c r="AB65" s="510"/>
      <c r="AC65" s="510"/>
      <c r="AD65" s="510"/>
      <c r="AE65" s="510"/>
      <c r="AF65" s="510"/>
      <c r="AG65" s="510"/>
      <c r="AH65" s="510"/>
      <c r="AI65" s="510"/>
      <c r="AJ65" s="510"/>
      <c r="AK65" s="510"/>
      <c r="AL65" s="510"/>
      <c r="AM65" s="510"/>
      <c r="AN65" s="510"/>
      <c r="AO65" s="510"/>
      <c r="AP65" s="510"/>
      <c r="AQ65" s="510"/>
    </row>
    <row r="66" spans="1:43" ht="11.25" customHeight="1">
      <c r="A66" s="22"/>
      <c r="B66" s="22"/>
      <c r="C66" s="22"/>
      <c r="D66" s="225"/>
      <c r="E66" s="225"/>
      <c r="F66" s="225"/>
      <c r="G66" s="225"/>
      <c r="H66" s="225"/>
      <c r="I66" s="225"/>
      <c r="J66" s="225"/>
      <c r="K66" s="225"/>
      <c r="L66" s="225"/>
      <c r="M66" s="225"/>
      <c r="N66" s="225"/>
      <c r="O66" s="225"/>
      <c r="P66" s="225"/>
      <c r="Q66" s="225"/>
      <c r="R66" s="225"/>
      <c r="S66" s="225"/>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row>
    <row r="67" spans="1:43" ht="11.25" customHeight="1">
      <c r="A67" s="22"/>
      <c r="B67" s="22"/>
      <c r="C67" s="22"/>
      <c r="D67" s="761" t="s">
        <v>97</v>
      </c>
      <c r="E67" s="760"/>
      <c r="F67" s="762" t="s">
        <v>98</v>
      </c>
      <c r="G67" s="762"/>
      <c r="H67" s="762"/>
      <c r="I67" s="762"/>
      <c r="J67" s="762"/>
      <c r="K67" s="762"/>
      <c r="L67" s="762"/>
      <c r="M67" s="762"/>
      <c r="N67" s="762"/>
      <c r="O67" s="762"/>
      <c r="P67" s="762"/>
      <c r="Q67" s="762"/>
      <c r="R67" s="225"/>
      <c r="S67" s="225"/>
      <c r="T67" s="510" t="s">
        <v>99</v>
      </c>
      <c r="U67" s="510"/>
      <c r="V67" s="510"/>
      <c r="W67" s="510"/>
      <c r="X67" s="510"/>
      <c r="Y67" s="510"/>
      <c r="Z67" s="510"/>
      <c r="AA67" s="510"/>
      <c r="AB67" s="510"/>
      <c r="AC67" s="510"/>
      <c r="AD67" s="510"/>
      <c r="AE67" s="510"/>
      <c r="AF67" s="510"/>
      <c r="AG67" s="510"/>
      <c r="AH67" s="510"/>
      <c r="AI67" s="510"/>
      <c r="AJ67" s="510"/>
      <c r="AK67" s="510"/>
      <c r="AL67" s="510"/>
      <c r="AM67" s="510"/>
      <c r="AN67" s="510"/>
      <c r="AO67" s="510"/>
      <c r="AP67" s="510"/>
      <c r="AQ67" s="510"/>
    </row>
    <row r="68" spans="1:43" ht="11.25" customHeight="1">
      <c r="A68" s="22"/>
      <c r="B68" s="22"/>
      <c r="C68" s="22"/>
      <c r="D68" s="760"/>
      <c r="E68" s="760"/>
      <c r="F68" s="762"/>
      <c r="G68" s="762"/>
      <c r="H68" s="762"/>
      <c r="I68" s="762"/>
      <c r="J68" s="762"/>
      <c r="K68" s="762"/>
      <c r="L68" s="762"/>
      <c r="M68" s="762"/>
      <c r="N68" s="762"/>
      <c r="O68" s="762"/>
      <c r="P68" s="762"/>
      <c r="Q68" s="762"/>
      <c r="R68" s="225"/>
      <c r="S68" s="225"/>
      <c r="T68" s="510"/>
      <c r="U68" s="510"/>
      <c r="V68" s="510"/>
      <c r="W68" s="510"/>
      <c r="X68" s="510"/>
      <c r="Y68" s="510"/>
      <c r="Z68" s="510"/>
      <c r="AA68" s="510"/>
      <c r="AB68" s="510"/>
      <c r="AC68" s="510"/>
      <c r="AD68" s="510"/>
      <c r="AE68" s="510"/>
      <c r="AF68" s="510"/>
      <c r="AG68" s="510"/>
      <c r="AH68" s="510"/>
      <c r="AI68" s="510"/>
      <c r="AJ68" s="510"/>
      <c r="AK68" s="510"/>
      <c r="AL68" s="510"/>
      <c r="AM68" s="510"/>
      <c r="AN68" s="510"/>
      <c r="AO68" s="510"/>
      <c r="AP68" s="510"/>
      <c r="AQ68" s="510"/>
    </row>
    <row r="69" spans="4:43" ht="11.25" customHeight="1">
      <c r="D69" s="150"/>
      <c r="E69" s="150"/>
      <c r="F69" s="150"/>
      <c r="G69" s="150"/>
      <c r="H69" s="150"/>
      <c r="I69" s="150"/>
      <c r="J69" s="150"/>
      <c r="K69" s="150"/>
      <c r="L69" s="150"/>
      <c r="M69" s="150"/>
      <c r="N69" s="150"/>
      <c r="O69" s="150"/>
      <c r="P69" s="150"/>
      <c r="Q69" s="150"/>
      <c r="R69" s="150"/>
      <c r="S69" s="150"/>
      <c r="T69" s="510"/>
      <c r="U69" s="510"/>
      <c r="V69" s="510"/>
      <c r="W69" s="510"/>
      <c r="X69" s="510"/>
      <c r="Y69" s="510"/>
      <c r="Z69" s="510"/>
      <c r="AA69" s="510"/>
      <c r="AB69" s="510"/>
      <c r="AC69" s="510"/>
      <c r="AD69" s="510"/>
      <c r="AE69" s="510"/>
      <c r="AF69" s="510"/>
      <c r="AG69" s="510"/>
      <c r="AH69" s="510"/>
      <c r="AI69" s="510"/>
      <c r="AJ69" s="510"/>
      <c r="AK69" s="510"/>
      <c r="AL69" s="510"/>
      <c r="AM69" s="510"/>
      <c r="AN69" s="510"/>
      <c r="AO69" s="510"/>
      <c r="AP69" s="510"/>
      <c r="AQ69" s="510"/>
    </row>
    <row r="70" spans="4:43" ht="11.25" customHeight="1">
      <c r="D70" s="150"/>
      <c r="E70" s="150"/>
      <c r="F70" s="150"/>
      <c r="G70" s="150"/>
      <c r="H70" s="150"/>
      <c r="I70" s="150"/>
      <c r="J70" s="150"/>
      <c r="K70" s="150"/>
      <c r="L70" s="150"/>
      <c r="M70" s="150"/>
      <c r="N70" s="150"/>
      <c r="O70" s="150"/>
      <c r="P70" s="150"/>
      <c r="Q70" s="150"/>
      <c r="R70" s="150"/>
      <c r="S70" s="150"/>
      <c r="T70" s="510"/>
      <c r="U70" s="510"/>
      <c r="V70" s="510"/>
      <c r="W70" s="510"/>
      <c r="X70" s="510"/>
      <c r="Y70" s="510"/>
      <c r="Z70" s="510"/>
      <c r="AA70" s="510"/>
      <c r="AB70" s="510"/>
      <c r="AC70" s="510"/>
      <c r="AD70" s="510"/>
      <c r="AE70" s="510"/>
      <c r="AF70" s="510"/>
      <c r="AG70" s="510"/>
      <c r="AH70" s="510"/>
      <c r="AI70" s="510"/>
      <c r="AJ70" s="510"/>
      <c r="AK70" s="510"/>
      <c r="AL70" s="510"/>
      <c r="AM70" s="510"/>
      <c r="AN70" s="510"/>
      <c r="AO70" s="510"/>
      <c r="AP70" s="510"/>
      <c r="AQ70" s="510"/>
    </row>
    <row r="71" spans="4:43" ht="11.25" customHeight="1">
      <c r="D71" s="150"/>
      <c r="E71" s="150"/>
      <c r="F71" s="150"/>
      <c r="G71" s="150"/>
      <c r="H71" s="150"/>
      <c r="I71" s="150"/>
      <c r="J71" s="150"/>
      <c r="K71" s="150"/>
      <c r="L71" s="150"/>
      <c r="M71" s="150"/>
      <c r="N71" s="150"/>
      <c r="O71" s="150"/>
      <c r="P71" s="150"/>
      <c r="Q71" s="150"/>
      <c r="R71" s="150"/>
      <c r="S71" s="150"/>
      <c r="T71" s="510"/>
      <c r="U71" s="510"/>
      <c r="V71" s="510"/>
      <c r="W71" s="510"/>
      <c r="X71" s="510"/>
      <c r="Y71" s="510"/>
      <c r="Z71" s="510"/>
      <c r="AA71" s="510"/>
      <c r="AB71" s="510"/>
      <c r="AC71" s="510"/>
      <c r="AD71" s="510"/>
      <c r="AE71" s="510"/>
      <c r="AF71" s="510"/>
      <c r="AG71" s="510"/>
      <c r="AH71" s="510"/>
      <c r="AI71" s="510"/>
      <c r="AJ71" s="510"/>
      <c r="AK71" s="510"/>
      <c r="AL71" s="510"/>
      <c r="AM71" s="510"/>
      <c r="AN71" s="510"/>
      <c r="AO71" s="510"/>
      <c r="AP71" s="510"/>
      <c r="AQ71" s="510"/>
    </row>
    <row r="72" spans="4:43" ht="11.25" customHeight="1">
      <c r="D72" s="150"/>
      <c r="E72" s="150"/>
      <c r="F72" s="150"/>
      <c r="G72" s="150"/>
      <c r="H72" s="150"/>
      <c r="I72" s="150"/>
      <c r="J72" s="150"/>
      <c r="K72" s="150"/>
      <c r="L72" s="150"/>
      <c r="M72" s="150"/>
      <c r="N72" s="150"/>
      <c r="O72" s="150"/>
      <c r="P72" s="150"/>
      <c r="Q72" s="150"/>
      <c r="R72" s="150"/>
      <c r="S72" s="150"/>
      <c r="T72" s="510"/>
      <c r="U72" s="510"/>
      <c r="V72" s="510"/>
      <c r="W72" s="510"/>
      <c r="X72" s="510"/>
      <c r="Y72" s="510"/>
      <c r="Z72" s="510"/>
      <c r="AA72" s="510"/>
      <c r="AB72" s="510"/>
      <c r="AC72" s="510"/>
      <c r="AD72" s="510"/>
      <c r="AE72" s="510"/>
      <c r="AF72" s="510"/>
      <c r="AG72" s="510"/>
      <c r="AH72" s="510"/>
      <c r="AI72" s="510"/>
      <c r="AJ72" s="510"/>
      <c r="AK72" s="510"/>
      <c r="AL72" s="510"/>
      <c r="AM72" s="510"/>
      <c r="AN72" s="510"/>
      <c r="AO72" s="510"/>
      <c r="AP72" s="510"/>
      <c r="AQ72" s="510"/>
    </row>
  </sheetData>
  <sheetProtection sheet="1" formatCells="0" selectLockedCells="1"/>
  <mergeCells count="25">
    <mergeCell ref="BH27:CD27"/>
    <mergeCell ref="T63:AQ65"/>
    <mergeCell ref="N32:R32"/>
    <mergeCell ref="N33:R33"/>
    <mergeCell ref="A43:AQ47"/>
    <mergeCell ref="A37:AQ40"/>
    <mergeCell ref="N30:R30"/>
    <mergeCell ref="T30:AO31"/>
    <mergeCell ref="T67:AQ72"/>
    <mergeCell ref="D63:E65"/>
    <mergeCell ref="F63:Q65"/>
    <mergeCell ref="D67:E68"/>
    <mergeCell ref="F67:Q68"/>
    <mergeCell ref="D59:E61"/>
    <mergeCell ref="F59:Q61"/>
    <mergeCell ref="AC21:AO21"/>
    <mergeCell ref="A23:R23"/>
    <mergeCell ref="A55:AQ56"/>
    <mergeCell ref="T59:AQ61"/>
    <mergeCell ref="D51:J53"/>
    <mergeCell ref="M51:AQ53"/>
    <mergeCell ref="A24:R24"/>
    <mergeCell ref="A25:K25"/>
    <mergeCell ref="T32:AO32"/>
    <mergeCell ref="T33:AO33"/>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r:id="rId4"/>
  <drawing r:id="rId3"/>
  <legacyDrawing r:id="rId2"/>
</worksheet>
</file>

<file path=xl/worksheets/sheet17.xml><?xml version="1.0" encoding="utf-8"?>
<worksheet xmlns="http://schemas.openxmlformats.org/spreadsheetml/2006/main" xmlns:r="http://schemas.openxmlformats.org/officeDocument/2006/relationships">
  <sheetPr codeName="Sheet14"/>
  <dimension ref="A1:AN72"/>
  <sheetViews>
    <sheetView showGridLines="0" view="pageBreakPreview" zoomScale="70" zoomScaleSheetLayoutView="70" zoomScalePageLayoutView="0" workbookViewId="0" topLeftCell="A1">
      <pane ySplit="11" topLeftCell="A12" activePane="bottomLeft" state="frozen"/>
      <selection pane="topLeft" activeCell="AD26" sqref="AD26"/>
      <selection pane="bottomLeft" activeCell="A27" sqref="A27:AN28"/>
    </sheetView>
  </sheetViews>
  <sheetFormatPr defaultColWidth="9.00390625" defaultRowHeight="11.25" customHeight="1"/>
  <cols>
    <col min="1" max="40" width="2.00390625" style="27" customWidth="1"/>
    <col min="41" max="16384" width="9.00390625" style="27" customWidth="1"/>
  </cols>
  <sheetData>
    <row r="1" spans="29:40" ht="11.25" customHeight="1">
      <c r="AC1" s="204"/>
      <c r="AD1" s="204"/>
      <c r="AE1" s="204"/>
      <c r="AF1" s="204"/>
      <c r="AG1" s="204"/>
      <c r="AH1" s="204"/>
      <c r="AI1" s="204"/>
      <c r="AJ1" s="204"/>
      <c r="AK1" s="204"/>
      <c r="AL1" s="204"/>
      <c r="AM1" s="204"/>
      <c r="AN1" s="204"/>
    </row>
    <row r="2" spans="29:40" ht="11.25" customHeight="1">
      <c r="AC2" s="204"/>
      <c r="AD2" s="204"/>
      <c r="AE2" s="204"/>
      <c r="AF2" s="204"/>
      <c r="AG2" s="204"/>
      <c r="AH2" s="204"/>
      <c r="AI2" s="204"/>
      <c r="AJ2" s="204"/>
      <c r="AK2" s="204"/>
      <c r="AL2" s="204"/>
      <c r="AM2" s="204"/>
      <c r="AN2" s="204"/>
    </row>
    <row r="3" spans="29:40" ht="11.25" customHeight="1">
      <c r="AC3" s="204"/>
      <c r="AD3" s="204"/>
      <c r="AE3" s="204"/>
      <c r="AF3" s="204"/>
      <c r="AG3" s="204"/>
      <c r="AH3" s="204"/>
      <c r="AI3" s="204"/>
      <c r="AJ3" s="204"/>
      <c r="AK3" s="204"/>
      <c r="AL3" s="204"/>
      <c r="AM3" s="204"/>
      <c r="AN3" s="204"/>
    </row>
    <row r="4" spans="29:40" ht="11.25" customHeight="1">
      <c r="AC4" s="204"/>
      <c r="AD4" s="204"/>
      <c r="AE4" s="204"/>
      <c r="AF4" s="204"/>
      <c r="AG4" s="204"/>
      <c r="AH4" s="204"/>
      <c r="AI4" s="204"/>
      <c r="AJ4" s="204"/>
      <c r="AK4" s="204"/>
      <c r="AL4" s="204"/>
      <c r="AM4" s="204"/>
      <c r="AN4" s="204"/>
    </row>
    <row r="5" spans="29:40" ht="11.25" customHeight="1">
      <c r="AC5" s="204"/>
      <c r="AD5" s="204"/>
      <c r="AE5" s="204"/>
      <c r="AF5" s="204"/>
      <c r="AG5" s="204"/>
      <c r="AH5" s="204"/>
      <c r="AI5" s="204"/>
      <c r="AJ5" s="204"/>
      <c r="AK5" s="204"/>
      <c r="AL5" s="204"/>
      <c r="AM5" s="204"/>
      <c r="AN5" s="204"/>
    </row>
    <row r="6" spans="29:40" ht="11.25" customHeight="1">
      <c r="AC6" s="204"/>
      <c r="AD6" s="204"/>
      <c r="AE6" s="204"/>
      <c r="AF6" s="204"/>
      <c r="AG6" s="204"/>
      <c r="AH6" s="204"/>
      <c r="AI6" s="204"/>
      <c r="AJ6" s="204"/>
      <c r="AK6" s="204"/>
      <c r="AL6" s="204"/>
      <c r="AM6" s="204"/>
      <c r="AN6" s="204"/>
    </row>
    <row r="7" spans="1:40" ht="11.25" customHeight="1">
      <c r="A7" s="775" t="s">
        <v>281</v>
      </c>
      <c r="B7" s="775"/>
      <c r="C7" s="775"/>
      <c r="D7" s="775"/>
      <c r="E7" s="775"/>
      <c r="F7" s="775"/>
      <c r="G7" s="775"/>
      <c r="H7" s="775"/>
      <c r="I7" s="775"/>
      <c r="J7" s="775"/>
      <c r="K7" s="775"/>
      <c r="L7" s="775"/>
      <c r="M7" s="775"/>
      <c r="N7" s="775"/>
      <c r="O7" s="775"/>
      <c r="P7" s="775"/>
      <c r="Q7" s="775"/>
      <c r="R7" s="775"/>
      <c r="S7" s="775"/>
      <c r="T7" s="775"/>
      <c r="U7" s="775"/>
      <c r="V7" s="775"/>
      <c r="W7" s="775"/>
      <c r="X7" s="775"/>
      <c r="Y7" s="775"/>
      <c r="Z7" s="775"/>
      <c r="AA7" s="775"/>
      <c r="AB7" s="775"/>
      <c r="AC7" s="775"/>
      <c r="AD7" s="775"/>
      <c r="AE7" s="775"/>
      <c r="AF7" s="775"/>
      <c r="AG7" s="775"/>
      <c r="AH7" s="775"/>
      <c r="AI7" s="775"/>
      <c r="AJ7" s="775"/>
      <c r="AK7" s="775"/>
      <c r="AL7" s="775"/>
      <c r="AM7" s="775"/>
      <c r="AN7" s="775"/>
    </row>
    <row r="8" spans="1:40" ht="11.25" customHeight="1">
      <c r="A8" s="775"/>
      <c r="B8" s="775"/>
      <c r="C8" s="775"/>
      <c r="D8" s="775"/>
      <c r="E8" s="775"/>
      <c r="F8" s="775"/>
      <c r="G8" s="775"/>
      <c r="H8" s="775"/>
      <c r="I8" s="775"/>
      <c r="J8" s="775"/>
      <c r="K8" s="775"/>
      <c r="L8" s="775"/>
      <c r="M8" s="775"/>
      <c r="N8" s="775"/>
      <c r="O8" s="775"/>
      <c r="P8" s="775"/>
      <c r="Q8" s="775"/>
      <c r="R8" s="775"/>
      <c r="S8" s="775"/>
      <c r="T8" s="775"/>
      <c r="U8" s="775"/>
      <c r="V8" s="775"/>
      <c r="W8" s="775"/>
      <c r="X8" s="775"/>
      <c r="Y8" s="775"/>
      <c r="Z8" s="775"/>
      <c r="AA8" s="775"/>
      <c r="AB8" s="775"/>
      <c r="AC8" s="775"/>
      <c r="AD8" s="775"/>
      <c r="AE8" s="775"/>
      <c r="AF8" s="775"/>
      <c r="AG8" s="775"/>
      <c r="AH8" s="775"/>
      <c r="AI8" s="775"/>
      <c r="AJ8" s="775"/>
      <c r="AK8" s="775"/>
      <c r="AL8" s="775"/>
      <c r="AM8" s="775"/>
      <c r="AN8" s="775"/>
    </row>
    <row r="9" spans="1:40" ht="11.25" customHeight="1">
      <c r="A9" s="775"/>
      <c r="B9" s="775"/>
      <c r="C9" s="775"/>
      <c r="D9" s="775"/>
      <c r="E9" s="775"/>
      <c r="F9" s="775"/>
      <c r="G9" s="775"/>
      <c r="H9" s="775"/>
      <c r="I9" s="775"/>
      <c r="J9" s="775"/>
      <c r="K9" s="775"/>
      <c r="L9" s="775"/>
      <c r="M9" s="775"/>
      <c r="N9" s="775"/>
      <c r="O9" s="775"/>
      <c r="P9" s="775"/>
      <c r="Q9" s="775"/>
      <c r="R9" s="775"/>
      <c r="S9" s="775"/>
      <c r="T9" s="775"/>
      <c r="U9" s="775"/>
      <c r="V9" s="775"/>
      <c r="W9" s="775"/>
      <c r="X9" s="775"/>
      <c r="Y9" s="775"/>
      <c r="Z9" s="775"/>
      <c r="AA9" s="775"/>
      <c r="AB9" s="775"/>
      <c r="AC9" s="775"/>
      <c r="AD9" s="775"/>
      <c r="AE9" s="775"/>
      <c r="AF9" s="775"/>
      <c r="AG9" s="775"/>
      <c r="AH9" s="775"/>
      <c r="AI9" s="775"/>
      <c r="AJ9" s="775"/>
      <c r="AK9" s="775"/>
      <c r="AL9" s="775"/>
      <c r="AM9" s="775"/>
      <c r="AN9" s="775"/>
    </row>
    <row r="13" spans="1:40" ht="11.25" customHeight="1">
      <c r="A13" s="776"/>
      <c r="B13" s="776"/>
      <c r="C13" s="776"/>
      <c r="D13" s="776"/>
      <c r="E13" s="776"/>
      <c r="F13" s="776"/>
      <c r="G13" s="776"/>
      <c r="H13" s="776"/>
      <c r="I13" s="776"/>
      <c r="J13" s="776"/>
      <c r="K13" s="776"/>
      <c r="L13" s="776"/>
      <c r="M13" s="776"/>
      <c r="W13" s="806" t="s">
        <v>274</v>
      </c>
      <c r="X13" s="806"/>
      <c r="Y13" s="806"/>
      <c r="Z13" s="806"/>
      <c r="AA13" s="806"/>
      <c r="AB13" s="460" t="s">
        <v>613</v>
      </c>
      <c r="AC13" s="460"/>
      <c r="AD13" s="460"/>
      <c r="AE13" s="460"/>
      <c r="AF13" s="460"/>
      <c r="AG13" s="460"/>
      <c r="AH13" s="460"/>
      <c r="AI13" s="460"/>
      <c r="AJ13" s="460"/>
      <c r="AK13" s="460"/>
      <c r="AL13" s="460"/>
      <c r="AM13" s="460"/>
      <c r="AN13" s="460"/>
    </row>
    <row r="15" spans="1:40" ht="11.25" customHeight="1">
      <c r="A15" s="777" t="s">
        <v>357</v>
      </c>
      <c r="B15" s="777"/>
      <c r="C15" s="777"/>
      <c r="D15" s="777"/>
      <c r="E15" s="777"/>
      <c r="F15" s="777"/>
      <c r="G15" s="777"/>
      <c r="H15" s="777"/>
      <c r="I15" s="777"/>
      <c r="J15" s="777"/>
      <c r="K15" s="779" t="str">
        <f>'共通事項入力ｼｰﾄ'!D38</f>
        <v>○○○○（１）○○○○○建築工事監理業務</v>
      </c>
      <c r="L15" s="780"/>
      <c r="M15" s="780"/>
      <c r="N15" s="780"/>
      <c r="O15" s="780"/>
      <c r="P15" s="780"/>
      <c r="Q15" s="780"/>
      <c r="R15" s="780"/>
      <c r="S15" s="780"/>
      <c r="T15" s="780"/>
      <c r="U15" s="780"/>
      <c r="V15" s="780"/>
      <c r="W15" s="780"/>
      <c r="X15" s="780"/>
      <c r="Y15" s="780"/>
      <c r="Z15" s="780"/>
      <c r="AA15" s="780"/>
      <c r="AB15" s="780"/>
      <c r="AC15" s="780"/>
      <c r="AD15" s="780"/>
      <c r="AE15" s="780"/>
      <c r="AF15" s="780"/>
      <c r="AG15" s="780"/>
      <c r="AH15" s="780"/>
      <c r="AI15" s="780"/>
      <c r="AJ15" s="780"/>
      <c r="AK15" s="780"/>
      <c r="AL15" s="780"/>
      <c r="AM15" s="780"/>
      <c r="AN15" s="781"/>
    </row>
    <row r="16" spans="1:40" ht="11.25" customHeight="1">
      <c r="A16" s="778"/>
      <c r="B16" s="778"/>
      <c r="C16" s="778"/>
      <c r="D16" s="778"/>
      <c r="E16" s="778"/>
      <c r="F16" s="778"/>
      <c r="G16" s="778"/>
      <c r="H16" s="778"/>
      <c r="I16" s="778"/>
      <c r="J16" s="778"/>
      <c r="K16" s="782"/>
      <c r="L16" s="783"/>
      <c r="M16" s="783"/>
      <c r="N16" s="783"/>
      <c r="O16" s="783"/>
      <c r="P16" s="783"/>
      <c r="Q16" s="783"/>
      <c r="R16" s="783"/>
      <c r="S16" s="783"/>
      <c r="T16" s="783"/>
      <c r="U16" s="783"/>
      <c r="V16" s="783"/>
      <c r="W16" s="783"/>
      <c r="X16" s="783"/>
      <c r="Y16" s="783"/>
      <c r="Z16" s="783"/>
      <c r="AA16" s="783"/>
      <c r="AB16" s="783"/>
      <c r="AC16" s="783"/>
      <c r="AD16" s="783"/>
      <c r="AE16" s="783"/>
      <c r="AF16" s="783"/>
      <c r="AG16" s="783"/>
      <c r="AH16" s="783"/>
      <c r="AI16" s="783"/>
      <c r="AJ16" s="783"/>
      <c r="AK16" s="783"/>
      <c r="AL16" s="783"/>
      <c r="AM16" s="783"/>
      <c r="AN16" s="784"/>
    </row>
    <row r="17" spans="1:40" ht="11.25" customHeight="1">
      <c r="A17" s="791" t="s">
        <v>282</v>
      </c>
      <c r="B17" s="792"/>
      <c r="C17" s="792"/>
      <c r="D17" s="792"/>
      <c r="E17" s="792"/>
      <c r="F17" s="792"/>
      <c r="G17" s="792"/>
      <c r="H17" s="792"/>
      <c r="I17" s="792"/>
      <c r="J17" s="793"/>
      <c r="K17" s="800" t="str">
        <f>IF('共通事項入力ｼｰﾄ'!E55="","令和"&amp;'共通事項入力ｼｰﾄ'!E52&amp;"年"&amp;'共通事項入力ｼｰﾄ'!G52&amp;"月"&amp;'共通事項入力ｼｰﾄ'!I52&amp;"日　～　令和"&amp;'共通事項入力ｼｰﾄ'!E53&amp;"年"&amp;'共通事項入力ｼｰﾄ'!G53&amp;"月"&amp;'共通事項入力ｼｰﾄ'!I53&amp;"日","令和"&amp;'共通事項入力ｼｰﾄ'!E52&amp;"年"&amp;'共通事項入力ｼｰﾄ'!G52&amp;"月"&amp;'共通事項入力ｼｰﾄ'!E52&amp;"日　～　令和"&amp;'共通事項入力ｼｰﾄ'!E55&amp;"年"&amp;'共通事項入力ｼｰﾄ'!G55&amp;"月"&amp;'共通事項入力ｼｰﾄ'!I55&amp;"日")</f>
        <v>令和○○年○○月○○日　～　令和△△年△△月△△日</v>
      </c>
      <c r="L17" s="801"/>
      <c r="M17" s="801"/>
      <c r="N17" s="801"/>
      <c r="O17" s="801"/>
      <c r="P17" s="801"/>
      <c r="Q17" s="801"/>
      <c r="R17" s="801"/>
      <c r="S17" s="801"/>
      <c r="T17" s="801"/>
      <c r="U17" s="801"/>
      <c r="V17" s="801"/>
      <c r="W17" s="801"/>
      <c r="X17" s="801"/>
      <c r="Y17" s="801"/>
      <c r="Z17" s="801"/>
      <c r="AA17" s="801"/>
      <c r="AB17" s="801"/>
      <c r="AC17" s="801"/>
      <c r="AD17" s="801"/>
      <c r="AE17" s="801"/>
      <c r="AF17" s="801"/>
      <c r="AG17" s="801"/>
      <c r="AH17" s="801"/>
      <c r="AI17" s="801"/>
      <c r="AJ17" s="801"/>
      <c r="AK17" s="801"/>
      <c r="AL17" s="801"/>
      <c r="AM17" s="801"/>
      <c r="AN17" s="802"/>
    </row>
    <row r="18" spans="1:40" ht="11.25" customHeight="1">
      <c r="A18" s="794"/>
      <c r="B18" s="795"/>
      <c r="C18" s="795"/>
      <c r="D18" s="795"/>
      <c r="E18" s="795"/>
      <c r="F18" s="795"/>
      <c r="G18" s="795"/>
      <c r="H18" s="795"/>
      <c r="I18" s="795"/>
      <c r="J18" s="796"/>
      <c r="K18" s="803"/>
      <c r="L18" s="804"/>
      <c r="M18" s="804"/>
      <c r="N18" s="804"/>
      <c r="O18" s="804"/>
      <c r="P18" s="804"/>
      <c r="Q18" s="804"/>
      <c r="R18" s="804"/>
      <c r="S18" s="804"/>
      <c r="T18" s="804"/>
      <c r="U18" s="804"/>
      <c r="V18" s="804"/>
      <c r="W18" s="804"/>
      <c r="X18" s="804"/>
      <c r="Y18" s="804"/>
      <c r="Z18" s="804"/>
      <c r="AA18" s="804"/>
      <c r="AB18" s="804"/>
      <c r="AC18" s="804"/>
      <c r="AD18" s="804"/>
      <c r="AE18" s="804"/>
      <c r="AF18" s="804"/>
      <c r="AG18" s="804"/>
      <c r="AH18" s="804"/>
      <c r="AI18" s="804"/>
      <c r="AJ18" s="804"/>
      <c r="AK18" s="804"/>
      <c r="AL18" s="804"/>
      <c r="AM18" s="804"/>
      <c r="AN18" s="805"/>
    </row>
    <row r="19" spans="1:40" ht="11.25" customHeight="1">
      <c r="A19" s="794"/>
      <c r="B19" s="795"/>
      <c r="C19" s="795"/>
      <c r="D19" s="795"/>
      <c r="E19" s="795"/>
      <c r="F19" s="795"/>
      <c r="G19" s="795"/>
      <c r="H19" s="795"/>
      <c r="I19" s="795"/>
      <c r="J19" s="796"/>
      <c r="K19" s="785" t="s">
        <v>283</v>
      </c>
      <c r="L19" s="728" t="s">
        <v>621</v>
      </c>
      <c r="M19" s="728"/>
      <c r="N19" s="728"/>
      <c r="O19" s="728"/>
      <c r="P19" s="728"/>
      <c r="Q19" s="801" t="s">
        <v>284</v>
      </c>
      <c r="R19" s="801"/>
      <c r="S19" s="801"/>
      <c r="T19" s="801"/>
      <c r="U19" s="801"/>
      <c r="V19" s="34"/>
      <c r="W19" s="34"/>
      <c r="X19" s="34"/>
      <c r="Y19" s="34"/>
      <c r="Z19" s="34"/>
      <c r="AA19" s="34"/>
      <c r="AB19" s="34"/>
      <c r="AC19" s="34"/>
      <c r="AD19" s="34"/>
      <c r="AE19" s="34"/>
      <c r="AF19" s="34"/>
      <c r="AG19" s="34"/>
      <c r="AH19" s="34"/>
      <c r="AI19" s="34"/>
      <c r="AJ19" s="34"/>
      <c r="AK19" s="34"/>
      <c r="AL19" s="34"/>
      <c r="AM19" s="34"/>
      <c r="AN19" s="35"/>
    </row>
    <row r="20" spans="1:40" ht="11.25" customHeight="1">
      <c r="A20" s="797"/>
      <c r="B20" s="798"/>
      <c r="C20" s="798"/>
      <c r="D20" s="798"/>
      <c r="E20" s="798"/>
      <c r="F20" s="798"/>
      <c r="G20" s="798"/>
      <c r="H20" s="798"/>
      <c r="I20" s="798"/>
      <c r="J20" s="799"/>
      <c r="K20" s="788"/>
      <c r="L20" s="807"/>
      <c r="M20" s="807"/>
      <c r="N20" s="807"/>
      <c r="O20" s="807"/>
      <c r="P20" s="807"/>
      <c r="Q20" s="804"/>
      <c r="R20" s="804"/>
      <c r="S20" s="804"/>
      <c r="T20" s="804"/>
      <c r="U20" s="804"/>
      <c r="V20" s="36"/>
      <c r="W20" s="36"/>
      <c r="X20" s="36"/>
      <c r="Y20" s="36"/>
      <c r="Z20" s="36"/>
      <c r="AA20" s="36"/>
      <c r="AB20" s="36"/>
      <c r="AC20" s="36"/>
      <c r="AD20" s="36"/>
      <c r="AE20" s="36"/>
      <c r="AF20" s="36"/>
      <c r="AG20" s="36"/>
      <c r="AH20" s="36"/>
      <c r="AI20" s="36"/>
      <c r="AJ20" s="36"/>
      <c r="AK20" s="36"/>
      <c r="AL20" s="36"/>
      <c r="AM20" s="36"/>
      <c r="AN20" s="37"/>
    </row>
    <row r="21" spans="1:40" ht="11.25" customHeight="1">
      <c r="A21" s="785" t="s">
        <v>277</v>
      </c>
      <c r="B21" s="786"/>
      <c r="C21" s="786"/>
      <c r="D21" s="786"/>
      <c r="E21" s="786"/>
      <c r="F21" s="786"/>
      <c r="G21" s="786"/>
      <c r="H21" s="786"/>
      <c r="I21" s="786"/>
      <c r="J21" s="786"/>
      <c r="K21" s="786"/>
      <c r="L21" s="786"/>
      <c r="M21" s="786"/>
      <c r="N21" s="786"/>
      <c r="O21" s="786"/>
      <c r="P21" s="786"/>
      <c r="Q21" s="786"/>
      <c r="R21" s="786"/>
      <c r="S21" s="786"/>
      <c r="T21" s="787"/>
      <c r="U21" s="785" t="s">
        <v>276</v>
      </c>
      <c r="V21" s="786"/>
      <c r="W21" s="786"/>
      <c r="X21" s="786"/>
      <c r="Y21" s="786"/>
      <c r="Z21" s="786"/>
      <c r="AA21" s="786"/>
      <c r="AB21" s="786"/>
      <c r="AC21" s="786"/>
      <c r="AD21" s="786"/>
      <c r="AE21" s="786"/>
      <c r="AF21" s="786"/>
      <c r="AG21" s="786"/>
      <c r="AH21" s="786"/>
      <c r="AI21" s="786"/>
      <c r="AJ21" s="786"/>
      <c r="AK21" s="786"/>
      <c r="AL21" s="786"/>
      <c r="AM21" s="786"/>
      <c r="AN21" s="787"/>
    </row>
    <row r="22" spans="1:40" ht="11.25" customHeight="1">
      <c r="A22" s="788"/>
      <c r="B22" s="789"/>
      <c r="C22" s="789"/>
      <c r="D22" s="789"/>
      <c r="E22" s="789"/>
      <c r="F22" s="789"/>
      <c r="G22" s="789"/>
      <c r="H22" s="789"/>
      <c r="I22" s="789"/>
      <c r="J22" s="789"/>
      <c r="K22" s="789"/>
      <c r="L22" s="789"/>
      <c r="M22" s="789"/>
      <c r="N22" s="789"/>
      <c r="O22" s="789"/>
      <c r="P22" s="789"/>
      <c r="Q22" s="789"/>
      <c r="R22" s="789"/>
      <c r="S22" s="789"/>
      <c r="T22" s="790"/>
      <c r="U22" s="788"/>
      <c r="V22" s="789"/>
      <c r="W22" s="789"/>
      <c r="X22" s="789"/>
      <c r="Y22" s="789"/>
      <c r="Z22" s="789"/>
      <c r="AA22" s="789"/>
      <c r="AB22" s="789"/>
      <c r="AC22" s="789"/>
      <c r="AD22" s="789"/>
      <c r="AE22" s="789"/>
      <c r="AF22" s="789"/>
      <c r="AG22" s="789"/>
      <c r="AH22" s="789"/>
      <c r="AI22" s="789"/>
      <c r="AJ22" s="789"/>
      <c r="AK22" s="789"/>
      <c r="AL22" s="789"/>
      <c r="AM22" s="789"/>
      <c r="AN22" s="790"/>
    </row>
    <row r="23" spans="1:40" ht="11.25" customHeight="1">
      <c r="A23" s="808" t="s">
        <v>533</v>
      </c>
      <c r="B23" s="809"/>
      <c r="C23" s="809"/>
      <c r="D23" s="809"/>
      <c r="E23" s="809"/>
      <c r="F23" s="809"/>
      <c r="G23" s="809"/>
      <c r="H23" s="809"/>
      <c r="I23" s="809"/>
      <c r="J23" s="809"/>
      <c r="K23" s="809" t="s">
        <v>534</v>
      </c>
      <c r="L23" s="809"/>
      <c r="M23" s="809"/>
      <c r="N23" s="809"/>
      <c r="O23" s="809"/>
      <c r="P23" s="809"/>
      <c r="Q23" s="809"/>
      <c r="R23" s="809"/>
      <c r="S23" s="809"/>
      <c r="T23" s="812"/>
      <c r="U23" s="698" t="s">
        <v>535</v>
      </c>
      <c r="V23" s="699"/>
      <c r="W23" s="699"/>
      <c r="X23" s="699"/>
      <c r="Y23" s="699"/>
      <c r="Z23" s="699"/>
      <c r="AA23" s="699"/>
      <c r="AB23" s="699"/>
      <c r="AC23" s="699"/>
      <c r="AD23" s="699"/>
      <c r="AE23" s="699"/>
      <c r="AF23" s="699"/>
      <c r="AG23" s="699"/>
      <c r="AH23" s="699"/>
      <c r="AI23" s="699"/>
      <c r="AJ23" s="699"/>
      <c r="AK23" s="699"/>
      <c r="AL23" s="699"/>
      <c r="AM23" s="699"/>
      <c r="AN23" s="700"/>
    </row>
    <row r="24" spans="1:40" ht="11.25" customHeight="1">
      <c r="A24" s="810"/>
      <c r="B24" s="811"/>
      <c r="C24" s="811"/>
      <c r="D24" s="811"/>
      <c r="E24" s="811"/>
      <c r="F24" s="811"/>
      <c r="G24" s="811"/>
      <c r="H24" s="811"/>
      <c r="I24" s="811"/>
      <c r="J24" s="811"/>
      <c r="K24" s="811"/>
      <c r="L24" s="811"/>
      <c r="M24" s="811"/>
      <c r="N24" s="811"/>
      <c r="O24" s="811"/>
      <c r="P24" s="811"/>
      <c r="Q24" s="811"/>
      <c r="R24" s="811"/>
      <c r="S24" s="811"/>
      <c r="T24" s="813"/>
      <c r="U24" s="713"/>
      <c r="V24" s="714"/>
      <c r="W24" s="714"/>
      <c r="X24" s="714"/>
      <c r="Y24" s="714"/>
      <c r="Z24" s="714"/>
      <c r="AA24" s="714"/>
      <c r="AB24" s="714"/>
      <c r="AC24" s="714"/>
      <c r="AD24" s="714"/>
      <c r="AE24" s="714"/>
      <c r="AF24" s="714"/>
      <c r="AG24" s="714"/>
      <c r="AH24" s="714"/>
      <c r="AI24" s="714"/>
      <c r="AJ24" s="714"/>
      <c r="AK24" s="714"/>
      <c r="AL24" s="714"/>
      <c r="AM24" s="714"/>
      <c r="AN24" s="715"/>
    </row>
    <row r="25" spans="1:40" ht="11.25" customHeight="1">
      <c r="A25" s="773" t="s">
        <v>311</v>
      </c>
      <c r="B25" s="704"/>
      <c r="C25" s="704"/>
      <c r="D25" s="704"/>
      <c r="E25" s="704"/>
      <c r="F25" s="704"/>
      <c r="G25" s="704"/>
      <c r="H25" s="704"/>
      <c r="I25" s="704"/>
      <c r="J25" s="704"/>
      <c r="K25" s="704"/>
      <c r="L25" s="704"/>
      <c r="M25" s="704"/>
      <c r="N25" s="704"/>
      <c r="O25" s="704"/>
      <c r="P25" s="704"/>
      <c r="Q25" s="704"/>
      <c r="R25" s="704"/>
      <c r="S25" s="704"/>
      <c r="T25" s="704"/>
      <c r="U25" s="704"/>
      <c r="V25" s="704"/>
      <c r="W25" s="704"/>
      <c r="X25" s="704"/>
      <c r="Y25" s="704"/>
      <c r="Z25" s="704"/>
      <c r="AA25" s="704"/>
      <c r="AB25" s="704"/>
      <c r="AC25" s="704"/>
      <c r="AD25" s="704"/>
      <c r="AE25" s="704"/>
      <c r="AF25" s="704"/>
      <c r="AG25" s="704"/>
      <c r="AH25" s="704"/>
      <c r="AI25" s="704"/>
      <c r="AJ25" s="704"/>
      <c r="AK25" s="704"/>
      <c r="AL25" s="704"/>
      <c r="AM25" s="704"/>
      <c r="AN25" s="774"/>
    </row>
    <row r="26" spans="1:40" ht="11.25" customHeight="1">
      <c r="A26" s="773"/>
      <c r="B26" s="704"/>
      <c r="C26" s="704"/>
      <c r="D26" s="704"/>
      <c r="E26" s="704"/>
      <c r="F26" s="704"/>
      <c r="G26" s="704"/>
      <c r="H26" s="704"/>
      <c r="I26" s="704"/>
      <c r="J26" s="704"/>
      <c r="K26" s="704"/>
      <c r="L26" s="704"/>
      <c r="M26" s="704"/>
      <c r="N26" s="704"/>
      <c r="O26" s="704"/>
      <c r="P26" s="704"/>
      <c r="Q26" s="704"/>
      <c r="R26" s="704"/>
      <c r="S26" s="704"/>
      <c r="T26" s="704"/>
      <c r="U26" s="704"/>
      <c r="V26" s="704"/>
      <c r="W26" s="704"/>
      <c r="X26" s="704"/>
      <c r="Y26" s="704"/>
      <c r="Z26" s="704"/>
      <c r="AA26" s="704"/>
      <c r="AB26" s="704"/>
      <c r="AC26" s="704"/>
      <c r="AD26" s="704"/>
      <c r="AE26" s="704"/>
      <c r="AF26" s="704"/>
      <c r="AG26" s="704"/>
      <c r="AH26" s="704"/>
      <c r="AI26" s="704"/>
      <c r="AJ26" s="704"/>
      <c r="AK26" s="704"/>
      <c r="AL26" s="704"/>
      <c r="AM26" s="704"/>
      <c r="AN26" s="774"/>
    </row>
    <row r="27" spans="1:40" ht="11.25" customHeight="1">
      <c r="A27" s="764"/>
      <c r="B27" s="765"/>
      <c r="C27" s="765"/>
      <c r="D27" s="765"/>
      <c r="E27" s="765"/>
      <c r="F27" s="765"/>
      <c r="G27" s="765"/>
      <c r="H27" s="765"/>
      <c r="I27" s="765"/>
      <c r="J27" s="765"/>
      <c r="K27" s="765"/>
      <c r="L27" s="765"/>
      <c r="M27" s="765"/>
      <c r="N27" s="765"/>
      <c r="O27" s="765"/>
      <c r="P27" s="765"/>
      <c r="Q27" s="765"/>
      <c r="R27" s="765"/>
      <c r="S27" s="765"/>
      <c r="T27" s="765"/>
      <c r="U27" s="765"/>
      <c r="V27" s="765"/>
      <c r="W27" s="765"/>
      <c r="X27" s="765"/>
      <c r="Y27" s="765"/>
      <c r="Z27" s="765"/>
      <c r="AA27" s="765"/>
      <c r="AB27" s="765"/>
      <c r="AC27" s="765"/>
      <c r="AD27" s="765"/>
      <c r="AE27" s="765"/>
      <c r="AF27" s="765"/>
      <c r="AG27" s="765"/>
      <c r="AH27" s="765"/>
      <c r="AI27" s="765"/>
      <c r="AJ27" s="765"/>
      <c r="AK27" s="765"/>
      <c r="AL27" s="765"/>
      <c r="AM27" s="765"/>
      <c r="AN27" s="766"/>
    </row>
    <row r="28" spans="1:40" ht="11.25" customHeight="1">
      <c r="A28" s="764"/>
      <c r="B28" s="765"/>
      <c r="C28" s="765"/>
      <c r="D28" s="765"/>
      <c r="E28" s="765"/>
      <c r="F28" s="765"/>
      <c r="G28" s="765"/>
      <c r="H28" s="765"/>
      <c r="I28" s="765"/>
      <c r="J28" s="765"/>
      <c r="K28" s="765"/>
      <c r="L28" s="765"/>
      <c r="M28" s="765"/>
      <c r="N28" s="765"/>
      <c r="O28" s="765"/>
      <c r="P28" s="765"/>
      <c r="Q28" s="765"/>
      <c r="R28" s="765"/>
      <c r="S28" s="765"/>
      <c r="T28" s="765"/>
      <c r="U28" s="765"/>
      <c r="V28" s="765"/>
      <c r="W28" s="765"/>
      <c r="X28" s="765"/>
      <c r="Y28" s="765"/>
      <c r="Z28" s="765"/>
      <c r="AA28" s="765"/>
      <c r="AB28" s="765"/>
      <c r="AC28" s="765"/>
      <c r="AD28" s="765"/>
      <c r="AE28" s="765"/>
      <c r="AF28" s="765"/>
      <c r="AG28" s="765"/>
      <c r="AH28" s="765"/>
      <c r="AI28" s="765"/>
      <c r="AJ28" s="765"/>
      <c r="AK28" s="765"/>
      <c r="AL28" s="765"/>
      <c r="AM28" s="765"/>
      <c r="AN28" s="766"/>
    </row>
    <row r="29" spans="1:40" ht="11.25" customHeight="1">
      <c r="A29" s="719"/>
      <c r="B29" s="720"/>
      <c r="C29" s="720"/>
      <c r="D29" s="720"/>
      <c r="E29" s="720"/>
      <c r="F29" s="720"/>
      <c r="G29" s="720"/>
      <c r="H29" s="720"/>
      <c r="I29" s="720"/>
      <c r="J29" s="720"/>
      <c r="K29" s="720"/>
      <c r="L29" s="720"/>
      <c r="M29" s="720"/>
      <c r="N29" s="720"/>
      <c r="O29" s="720"/>
      <c r="P29" s="720"/>
      <c r="Q29" s="720"/>
      <c r="R29" s="720"/>
      <c r="S29" s="720"/>
      <c r="T29" s="720"/>
      <c r="U29" s="720"/>
      <c r="V29" s="720"/>
      <c r="W29" s="720"/>
      <c r="X29" s="720"/>
      <c r="Y29" s="720"/>
      <c r="Z29" s="720"/>
      <c r="AA29" s="720"/>
      <c r="AB29" s="720"/>
      <c r="AC29" s="720"/>
      <c r="AD29" s="720"/>
      <c r="AE29" s="720"/>
      <c r="AF29" s="720"/>
      <c r="AG29" s="720"/>
      <c r="AH29" s="720"/>
      <c r="AI29" s="720"/>
      <c r="AJ29" s="720"/>
      <c r="AK29" s="720"/>
      <c r="AL29" s="720"/>
      <c r="AM29" s="720"/>
      <c r="AN29" s="721"/>
    </row>
    <row r="30" spans="1:40" ht="11.25" customHeight="1">
      <c r="A30" s="719"/>
      <c r="B30" s="720"/>
      <c r="C30" s="720"/>
      <c r="D30" s="720"/>
      <c r="E30" s="720"/>
      <c r="F30" s="720"/>
      <c r="G30" s="720"/>
      <c r="H30" s="720"/>
      <c r="I30" s="720"/>
      <c r="J30" s="720"/>
      <c r="K30" s="720"/>
      <c r="L30" s="720"/>
      <c r="M30" s="720"/>
      <c r="N30" s="720"/>
      <c r="O30" s="720"/>
      <c r="P30" s="720"/>
      <c r="Q30" s="720"/>
      <c r="R30" s="720"/>
      <c r="S30" s="720"/>
      <c r="T30" s="720"/>
      <c r="U30" s="720"/>
      <c r="V30" s="720"/>
      <c r="W30" s="720"/>
      <c r="X30" s="720"/>
      <c r="Y30" s="720"/>
      <c r="Z30" s="720"/>
      <c r="AA30" s="720"/>
      <c r="AB30" s="720"/>
      <c r="AC30" s="720"/>
      <c r="AD30" s="720"/>
      <c r="AE30" s="720"/>
      <c r="AF30" s="720"/>
      <c r="AG30" s="720"/>
      <c r="AH30" s="720"/>
      <c r="AI30" s="720"/>
      <c r="AJ30" s="720"/>
      <c r="AK30" s="720"/>
      <c r="AL30" s="720"/>
      <c r="AM30" s="720"/>
      <c r="AN30" s="721"/>
    </row>
    <row r="31" spans="1:40" ht="11.25" customHeight="1">
      <c r="A31" s="764"/>
      <c r="B31" s="765"/>
      <c r="C31" s="765"/>
      <c r="D31" s="765"/>
      <c r="E31" s="765"/>
      <c r="F31" s="765"/>
      <c r="G31" s="765"/>
      <c r="H31" s="765"/>
      <c r="I31" s="765"/>
      <c r="J31" s="765"/>
      <c r="K31" s="765"/>
      <c r="L31" s="765"/>
      <c r="M31" s="765"/>
      <c r="N31" s="765"/>
      <c r="O31" s="765"/>
      <c r="P31" s="765"/>
      <c r="Q31" s="765"/>
      <c r="R31" s="765"/>
      <c r="S31" s="765"/>
      <c r="T31" s="765"/>
      <c r="U31" s="765"/>
      <c r="V31" s="765"/>
      <c r="W31" s="765"/>
      <c r="X31" s="765"/>
      <c r="Y31" s="765"/>
      <c r="Z31" s="765"/>
      <c r="AA31" s="765"/>
      <c r="AB31" s="765"/>
      <c r="AC31" s="765"/>
      <c r="AD31" s="765"/>
      <c r="AE31" s="765"/>
      <c r="AF31" s="765"/>
      <c r="AG31" s="765"/>
      <c r="AH31" s="765"/>
      <c r="AI31" s="765"/>
      <c r="AJ31" s="765"/>
      <c r="AK31" s="765"/>
      <c r="AL31" s="765"/>
      <c r="AM31" s="765"/>
      <c r="AN31" s="766"/>
    </row>
    <row r="32" spans="1:40" ht="11.25" customHeight="1">
      <c r="A32" s="764"/>
      <c r="B32" s="765"/>
      <c r="C32" s="765"/>
      <c r="D32" s="765"/>
      <c r="E32" s="765"/>
      <c r="F32" s="765"/>
      <c r="G32" s="765"/>
      <c r="H32" s="765"/>
      <c r="I32" s="765"/>
      <c r="J32" s="765"/>
      <c r="K32" s="765"/>
      <c r="L32" s="765"/>
      <c r="M32" s="765"/>
      <c r="N32" s="765"/>
      <c r="O32" s="765"/>
      <c r="P32" s="765"/>
      <c r="Q32" s="765"/>
      <c r="R32" s="765"/>
      <c r="S32" s="765"/>
      <c r="T32" s="765"/>
      <c r="U32" s="765"/>
      <c r="V32" s="765"/>
      <c r="W32" s="765"/>
      <c r="X32" s="765"/>
      <c r="Y32" s="765"/>
      <c r="Z32" s="765"/>
      <c r="AA32" s="765"/>
      <c r="AB32" s="765"/>
      <c r="AC32" s="765"/>
      <c r="AD32" s="765"/>
      <c r="AE32" s="765"/>
      <c r="AF32" s="765"/>
      <c r="AG32" s="765"/>
      <c r="AH32" s="765"/>
      <c r="AI32" s="765"/>
      <c r="AJ32" s="765"/>
      <c r="AK32" s="765"/>
      <c r="AL32" s="765"/>
      <c r="AM32" s="765"/>
      <c r="AN32" s="766"/>
    </row>
    <row r="33" spans="1:40" ht="11.25" customHeight="1">
      <c r="A33" s="719"/>
      <c r="B33" s="720"/>
      <c r="C33" s="720"/>
      <c r="D33" s="720"/>
      <c r="E33" s="720"/>
      <c r="F33" s="720"/>
      <c r="G33" s="720"/>
      <c r="H33" s="720"/>
      <c r="I33" s="720"/>
      <c r="J33" s="720"/>
      <c r="K33" s="720"/>
      <c r="L33" s="720"/>
      <c r="M33" s="720"/>
      <c r="N33" s="720"/>
      <c r="O33" s="720"/>
      <c r="P33" s="720"/>
      <c r="Q33" s="720"/>
      <c r="R33" s="720"/>
      <c r="S33" s="720"/>
      <c r="T33" s="720"/>
      <c r="U33" s="720"/>
      <c r="V33" s="720"/>
      <c r="W33" s="720"/>
      <c r="X33" s="720"/>
      <c r="Y33" s="720"/>
      <c r="Z33" s="720"/>
      <c r="AA33" s="720"/>
      <c r="AB33" s="720"/>
      <c r="AC33" s="720"/>
      <c r="AD33" s="720"/>
      <c r="AE33" s="720"/>
      <c r="AF33" s="720"/>
      <c r="AG33" s="720"/>
      <c r="AH33" s="720"/>
      <c r="AI33" s="720"/>
      <c r="AJ33" s="720"/>
      <c r="AK33" s="720"/>
      <c r="AL33" s="720"/>
      <c r="AM33" s="720"/>
      <c r="AN33" s="721"/>
    </row>
    <row r="34" spans="1:40" ht="11.25" customHeight="1">
      <c r="A34" s="719"/>
      <c r="B34" s="720"/>
      <c r="C34" s="720"/>
      <c r="D34" s="720"/>
      <c r="E34" s="720"/>
      <c r="F34" s="720"/>
      <c r="G34" s="720"/>
      <c r="H34" s="720"/>
      <c r="I34" s="720"/>
      <c r="J34" s="720"/>
      <c r="K34" s="720"/>
      <c r="L34" s="720"/>
      <c r="M34" s="720"/>
      <c r="N34" s="720"/>
      <c r="O34" s="720"/>
      <c r="P34" s="720"/>
      <c r="Q34" s="720"/>
      <c r="R34" s="720"/>
      <c r="S34" s="720"/>
      <c r="T34" s="720"/>
      <c r="U34" s="720"/>
      <c r="V34" s="720"/>
      <c r="W34" s="720"/>
      <c r="X34" s="720"/>
      <c r="Y34" s="720"/>
      <c r="Z34" s="720"/>
      <c r="AA34" s="720"/>
      <c r="AB34" s="720"/>
      <c r="AC34" s="720"/>
      <c r="AD34" s="720"/>
      <c r="AE34" s="720"/>
      <c r="AF34" s="720"/>
      <c r="AG34" s="720"/>
      <c r="AH34" s="720"/>
      <c r="AI34" s="720"/>
      <c r="AJ34" s="720"/>
      <c r="AK34" s="720"/>
      <c r="AL34" s="720"/>
      <c r="AM34" s="720"/>
      <c r="AN34" s="721"/>
    </row>
    <row r="35" spans="1:40" ht="11.25" customHeight="1">
      <c r="A35" s="764"/>
      <c r="B35" s="765"/>
      <c r="C35" s="765"/>
      <c r="D35" s="765"/>
      <c r="E35" s="765"/>
      <c r="F35" s="765"/>
      <c r="G35" s="765"/>
      <c r="H35" s="765"/>
      <c r="I35" s="765"/>
      <c r="J35" s="765"/>
      <c r="K35" s="765"/>
      <c r="L35" s="765"/>
      <c r="M35" s="765"/>
      <c r="N35" s="765"/>
      <c r="O35" s="765"/>
      <c r="P35" s="765"/>
      <c r="Q35" s="765"/>
      <c r="R35" s="765"/>
      <c r="S35" s="765"/>
      <c r="T35" s="765"/>
      <c r="U35" s="765"/>
      <c r="V35" s="765"/>
      <c r="W35" s="765"/>
      <c r="X35" s="765"/>
      <c r="Y35" s="765"/>
      <c r="Z35" s="765"/>
      <c r="AA35" s="765"/>
      <c r="AB35" s="765"/>
      <c r="AC35" s="765"/>
      <c r="AD35" s="765"/>
      <c r="AE35" s="765"/>
      <c r="AF35" s="765"/>
      <c r="AG35" s="765"/>
      <c r="AH35" s="765"/>
      <c r="AI35" s="765"/>
      <c r="AJ35" s="765"/>
      <c r="AK35" s="765"/>
      <c r="AL35" s="765"/>
      <c r="AM35" s="765"/>
      <c r="AN35" s="766"/>
    </row>
    <row r="36" spans="1:40" ht="11.25" customHeight="1">
      <c r="A36" s="764"/>
      <c r="B36" s="765"/>
      <c r="C36" s="765"/>
      <c r="D36" s="765"/>
      <c r="E36" s="765"/>
      <c r="F36" s="765"/>
      <c r="G36" s="765"/>
      <c r="H36" s="765"/>
      <c r="I36" s="765"/>
      <c r="J36" s="765"/>
      <c r="K36" s="765"/>
      <c r="L36" s="765"/>
      <c r="M36" s="765"/>
      <c r="N36" s="765"/>
      <c r="O36" s="765"/>
      <c r="P36" s="765"/>
      <c r="Q36" s="765"/>
      <c r="R36" s="765"/>
      <c r="S36" s="765"/>
      <c r="T36" s="765"/>
      <c r="U36" s="765"/>
      <c r="V36" s="765"/>
      <c r="W36" s="765"/>
      <c r="X36" s="765"/>
      <c r="Y36" s="765"/>
      <c r="Z36" s="765"/>
      <c r="AA36" s="765"/>
      <c r="AB36" s="765"/>
      <c r="AC36" s="765"/>
      <c r="AD36" s="765"/>
      <c r="AE36" s="765"/>
      <c r="AF36" s="765"/>
      <c r="AG36" s="765"/>
      <c r="AH36" s="765"/>
      <c r="AI36" s="765"/>
      <c r="AJ36" s="765"/>
      <c r="AK36" s="765"/>
      <c r="AL36" s="765"/>
      <c r="AM36" s="765"/>
      <c r="AN36" s="766"/>
    </row>
    <row r="37" spans="1:40" ht="11.25" customHeight="1">
      <c r="A37" s="719"/>
      <c r="B37" s="720"/>
      <c r="C37" s="720"/>
      <c r="D37" s="720"/>
      <c r="E37" s="720"/>
      <c r="F37" s="720"/>
      <c r="G37" s="720"/>
      <c r="H37" s="720"/>
      <c r="I37" s="720"/>
      <c r="J37" s="720"/>
      <c r="K37" s="720"/>
      <c r="L37" s="720"/>
      <c r="M37" s="720"/>
      <c r="N37" s="720"/>
      <c r="O37" s="720"/>
      <c r="P37" s="720"/>
      <c r="Q37" s="720"/>
      <c r="R37" s="720"/>
      <c r="S37" s="720"/>
      <c r="T37" s="720"/>
      <c r="U37" s="720"/>
      <c r="V37" s="720"/>
      <c r="W37" s="720"/>
      <c r="X37" s="720"/>
      <c r="Y37" s="720"/>
      <c r="Z37" s="720"/>
      <c r="AA37" s="720"/>
      <c r="AB37" s="720"/>
      <c r="AC37" s="720"/>
      <c r="AD37" s="720"/>
      <c r="AE37" s="720"/>
      <c r="AF37" s="720"/>
      <c r="AG37" s="720"/>
      <c r="AH37" s="720"/>
      <c r="AI37" s="720"/>
      <c r="AJ37" s="720"/>
      <c r="AK37" s="720"/>
      <c r="AL37" s="720"/>
      <c r="AM37" s="720"/>
      <c r="AN37" s="721"/>
    </row>
    <row r="38" spans="1:40" ht="11.25" customHeight="1">
      <c r="A38" s="719"/>
      <c r="B38" s="720"/>
      <c r="C38" s="720"/>
      <c r="D38" s="720"/>
      <c r="E38" s="720"/>
      <c r="F38" s="720"/>
      <c r="G38" s="720"/>
      <c r="H38" s="720"/>
      <c r="I38" s="720"/>
      <c r="J38" s="720"/>
      <c r="K38" s="720"/>
      <c r="L38" s="720"/>
      <c r="M38" s="720"/>
      <c r="N38" s="720"/>
      <c r="O38" s="720"/>
      <c r="P38" s="720"/>
      <c r="Q38" s="720"/>
      <c r="R38" s="720"/>
      <c r="S38" s="720"/>
      <c r="T38" s="720"/>
      <c r="U38" s="720"/>
      <c r="V38" s="720"/>
      <c r="W38" s="720"/>
      <c r="X38" s="720"/>
      <c r="Y38" s="720"/>
      <c r="Z38" s="720"/>
      <c r="AA38" s="720"/>
      <c r="AB38" s="720"/>
      <c r="AC38" s="720"/>
      <c r="AD38" s="720"/>
      <c r="AE38" s="720"/>
      <c r="AF38" s="720"/>
      <c r="AG38" s="720"/>
      <c r="AH38" s="720"/>
      <c r="AI38" s="720"/>
      <c r="AJ38" s="720"/>
      <c r="AK38" s="720"/>
      <c r="AL38" s="720"/>
      <c r="AM38" s="720"/>
      <c r="AN38" s="721"/>
    </row>
    <row r="39" spans="1:40" ht="11.25" customHeight="1">
      <c r="A39" s="764"/>
      <c r="B39" s="765"/>
      <c r="C39" s="765"/>
      <c r="D39" s="765"/>
      <c r="E39" s="765"/>
      <c r="F39" s="765"/>
      <c r="G39" s="765"/>
      <c r="H39" s="765"/>
      <c r="I39" s="765"/>
      <c r="J39" s="765"/>
      <c r="K39" s="765"/>
      <c r="L39" s="765"/>
      <c r="M39" s="765"/>
      <c r="N39" s="765"/>
      <c r="O39" s="765"/>
      <c r="P39" s="765"/>
      <c r="Q39" s="765"/>
      <c r="R39" s="765"/>
      <c r="S39" s="765"/>
      <c r="T39" s="765"/>
      <c r="U39" s="765"/>
      <c r="V39" s="765"/>
      <c r="W39" s="765"/>
      <c r="X39" s="765"/>
      <c r="Y39" s="765"/>
      <c r="Z39" s="765"/>
      <c r="AA39" s="765"/>
      <c r="AB39" s="765"/>
      <c r="AC39" s="765"/>
      <c r="AD39" s="765"/>
      <c r="AE39" s="765"/>
      <c r="AF39" s="765"/>
      <c r="AG39" s="765"/>
      <c r="AH39" s="765"/>
      <c r="AI39" s="765"/>
      <c r="AJ39" s="765"/>
      <c r="AK39" s="765"/>
      <c r="AL39" s="765"/>
      <c r="AM39" s="765"/>
      <c r="AN39" s="766"/>
    </row>
    <row r="40" spans="1:40" ht="11.25" customHeight="1">
      <c r="A40" s="764"/>
      <c r="B40" s="765"/>
      <c r="C40" s="765"/>
      <c r="D40" s="765"/>
      <c r="E40" s="765"/>
      <c r="F40" s="765"/>
      <c r="G40" s="765"/>
      <c r="H40" s="765"/>
      <c r="I40" s="765"/>
      <c r="J40" s="765"/>
      <c r="K40" s="765"/>
      <c r="L40" s="765"/>
      <c r="M40" s="765"/>
      <c r="N40" s="765"/>
      <c r="O40" s="765"/>
      <c r="P40" s="765"/>
      <c r="Q40" s="765"/>
      <c r="R40" s="765"/>
      <c r="S40" s="765"/>
      <c r="T40" s="765"/>
      <c r="U40" s="765"/>
      <c r="V40" s="765"/>
      <c r="W40" s="765"/>
      <c r="X40" s="765"/>
      <c r="Y40" s="765"/>
      <c r="Z40" s="765"/>
      <c r="AA40" s="765"/>
      <c r="AB40" s="765"/>
      <c r="AC40" s="765"/>
      <c r="AD40" s="765"/>
      <c r="AE40" s="765"/>
      <c r="AF40" s="765"/>
      <c r="AG40" s="765"/>
      <c r="AH40" s="765"/>
      <c r="AI40" s="765"/>
      <c r="AJ40" s="765"/>
      <c r="AK40" s="765"/>
      <c r="AL40" s="765"/>
      <c r="AM40" s="765"/>
      <c r="AN40" s="766"/>
    </row>
    <row r="41" spans="1:40" ht="11.25" customHeight="1">
      <c r="A41" s="719"/>
      <c r="B41" s="720"/>
      <c r="C41" s="720"/>
      <c r="D41" s="720"/>
      <c r="E41" s="720"/>
      <c r="F41" s="720"/>
      <c r="G41" s="720"/>
      <c r="H41" s="720"/>
      <c r="I41" s="720"/>
      <c r="J41" s="720"/>
      <c r="K41" s="720"/>
      <c r="L41" s="720"/>
      <c r="M41" s="720"/>
      <c r="N41" s="720"/>
      <c r="O41" s="720"/>
      <c r="P41" s="720"/>
      <c r="Q41" s="720"/>
      <c r="R41" s="720"/>
      <c r="S41" s="720"/>
      <c r="T41" s="720"/>
      <c r="U41" s="720"/>
      <c r="V41" s="720"/>
      <c r="W41" s="720"/>
      <c r="X41" s="720"/>
      <c r="Y41" s="720"/>
      <c r="Z41" s="720"/>
      <c r="AA41" s="720"/>
      <c r="AB41" s="720"/>
      <c r="AC41" s="720"/>
      <c r="AD41" s="720"/>
      <c r="AE41" s="720"/>
      <c r="AF41" s="720"/>
      <c r="AG41" s="720"/>
      <c r="AH41" s="720"/>
      <c r="AI41" s="720"/>
      <c r="AJ41" s="720"/>
      <c r="AK41" s="720"/>
      <c r="AL41" s="720"/>
      <c r="AM41" s="720"/>
      <c r="AN41" s="721"/>
    </row>
    <row r="42" spans="1:40" ht="11.25" customHeight="1">
      <c r="A42" s="719"/>
      <c r="B42" s="720"/>
      <c r="C42" s="720"/>
      <c r="D42" s="720"/>
      <c r="E42" s="720"/>
      <c r="F42" s="720"/>
      <c r="G42" s="720"/>
      <c r="H42" s="720"/>
      <c r="I42" s="720"/>
      <c r="J42" s="720"/>
      <c r="K42" s="720"/>
      <c r="L42" s="720"/>
      <c r="M42" s="720"/>
      <c r="N42" s="720"/>
      <c r="O42" s="720"/>
      <c r="P42" s="720"/>
      <c r="Q42" s="720"/>
      <c r="R42" s="720"/>
      <c r="S42" s="720"/>
      <c r="T42" s="720"/>
      <c r="U42" s="720"/>
      <c r="V42" s="720"/>
      <c r="W42" s="720"/>
      <c r="X42" s="720"/>
      <c r="Y42" s="720"/>
      <c r="Z42" s="720"/>
      <c r="AA42" s="720"/>
      <c r="AB42" s="720"/>
      <c r="AC42" s="720"/>
      <c r="AD42" s="720"/>
      <c r="AE42" s="720"/>
      <c r="AF42" s="720"/>
      <c r="AG42" s="720"/>
      <c r="AH42" s="720"/>
      <c r="AI42" s="720"/>
      <c r="AJ42" s="720"/>
      <c r="AK42" s="720"/>
      <c r="AL42" s="720"/>
      <c r="AM42" s="720"/>
      <c r="AN42" s="721"/>
    </row>
    <row r="43" spans="1:40" ht="11.25" customHeight="1">
      <c r="A43" s="764"/>
      <c r="B43" s="765"/>
      <c r="C43" s="765"/>
      <c r="D43" s="765"/>
      <c r="E43" s="765"/>
      <c r="F43" s="765"/>
      <c r="G43" s="765"/>
      <c r="H43" s="765"/>
      <c r="I43" s="765"/>
      <c r="J43" s="765"/>
      <c r="K43" s="765"/>
      <c r="L43" s="765"/>
      <c r="M43" s="765"/>
      <c r="N43" s="765"/>
      <c r="O43" s="765"/>
      <c r="P43" s="765"/>
      <c r="Q43" s="765"/>
      <c r="R43" s="765"/>
      <c r="S43" s="765"/>
      <c r="T43" s="765"/>
      <c r="U43" s="765"/>
      <c r="V43" s="765"/>
      <c r="W43" s="765"/>
      <c r="X43" s="765"/>
      <c r="Y43" s="765"/>
      <c r="Z43" s="765"/>
      <c r="AA43" s="765"/>
      <c r="AB43" s="765"/>
      <c r="AC43" s="765"/>
      <c r="AD43" s="765"/>
      <c r="AE43" s="765"/>
      <c r="AF43" s="765"/>
      <c r="AG43" s="765"/>
      <c r="AH43" s="765"/>
      <c r="AI43" s="765"/>
      <c r="AJ43" s="765"/>
      <c r="AK43" s="765"/>
      <c r="AL43" s="765"/>
      <c r="AM43" s="765"/>
      <c r="AN43" s="766"/>
    </row>
    <row r="44" spans="1:40" ht="11.25" customHeight="1">
      <c r="A44" s="764"/>
      <c r="B44" s="765"/>
      <c r="C44" s="765"/>
      <c r="D44" s="765"/>
      <c r="E44" s="765"/>
      <c r="F44" s="765"/>
      <c r="G44" s="765"/>
      <c r="H44" s="765"/>
      <c r="I44" s="765"/>
      <c r="J44" s="765"/>
      <c r="K44" s="765"/>
      <c r="L44" s="765"/>
      <c r="M44" s="765"/>
      <c r="N44" s="765"/>
      <c r="O44" s="765"/>
      <c r="P44" s="765"/>
      <c r="Q44" s="765"/>
      <c r="R44" s="765"/>
      <c r="S44" s="765"/>
      <c r="T44" s="765"/>
      <c r="U44" s="765"/>
      <c r="V44" s="765"/>
      <c r="W44" s="765"/>
      <c r="X44" s="765"/>
      <c r="Y44" s="765"/>
      <c r="Z44" s="765"/>
      <c r="AA44" s="765"/>
      <c r="AB44" s="765"/>
      <c r="AC44" s="765"/>
      <c r="AD44" s="765"/>
      <c r="AE44" s="765"/>
      <c r="AF44" s="765"/>
      <c r="AG44" s="765"/>
      <c r="AH44" s="765"/>
      <c r="AI44" s="765"/>
      <c r="AJ44" s="765"/>
      <c r="AK44" s="765"/>
      <c r="AL44" s="765"/>
      <c r="AM44" s="765"/>
      <c r="AN44" s="766"/>
    </row>
    <row r="45" spans="1:40" ht="11.25" customHeight="1">
      <c r="A45" s="719"/>
      <c r="B45" s="720"/>
      <c r="C45" s="720"/>
      <c r="D45" s="720"/>
      <c r="E45" s="720"/>
      <c r="F45" s="720"/>
      <c r="G45" s="720"/>
      <c r="H45" s="720"/>
      <c r="I45" s="720"/>
      <c r="J45" s="720"/>
      <c r="K45" s="720"/>
      <c r="L45" s="720"/>
      <c r="M45" s="720"/>
      <c r="N45" s="720"/>
      <c r="O45" s="720"/>
      <c r="P45" s="720"/>
      <c r="Q45" s="720"/>
      <c r="R45" s="720"/>
      <c r="S45" s="720"/>
      <c r="T45" s="720"/>
      <c r="U45" s="720"/>
      <c r="V45" s="720"/>
      <c r="W45" s="720"/>
      <c r="X45" s="720"/>
      <c r="Y45" s="720"/>
      <c r="Z45" s="720"/>
      <c r="AA45" s="720"/>
      <c r="AB45" s="720"/>
      <c r="AC45" s="720"/>
      <c r="AD45" s="720"/>
      <c r="AE45" s="720"/>
      <c r="AF45" s="720"/>
      <c r="AG45" s="720"/>
      <c r="AH45" s="720"/>
      <c r="AI45" s="720"/>
      <c r="AJ45" s="720"/>
      <c r="AK45" s="720"/>
      <c r="AL45" s="720"/>
      <c r="AM45" s="720"/>
      <c r="AN45" s="721"/>
    </row>
    <row r="46" spans="1:40" ht="11.25" customHeight="1">
      <c r="A46" s="719"/>
      <c r="B46" s="720"/>
      <c r="C46" s="720"/>
      <c r="D46" s="720"/>
      <c r="E46" s="720"/>
      <c r="F46" s="720"/>
      <c r="G46" s="720"/>
      <c r="H46" s="720"/>
      <c r="I46" s="720"/>
      <c r="J46" s="720"/>
      <c r="K46" s="720"/>
      <c r="L46" s="720"/>
      <c r="M46" s="720"/>
      <c r="N46" s="720"/>
      <c r="O46" s="720"/>
      <c r="P46" s="720"/>
      <c r="Q46" s="720"/>
      <c r="R46" s="720"/>
      <c r="S46" s="720"/>
      <c r="T46" s="720"/>
      <c r="U46" s="720"/>
      <c r="V46" s="720"/>
      <c r="W46" s="720"/>
      <c r="X46" s="720"/>
      <c r="Y46" s="720"/>
      <c r="Z46" s="720"/>
      <c r="AA46" s="720"/>
      <c r="AB46" s="720"/>
      <c r="AC46" s="720"/>
      <c r="AD46" s="720"/>
      <c r="AE46" s="720"/>
      <c r="AF46" s="720"/>
      <c r="AG46" s="720"/>
      <c r="AH46" s="720"/>
      <c r="AI46" s="720"/>
      <c r="AJ46" s="720"/>
      <c r="AK46" s="720"/>
      <c r="AL46" s="720"/>
      <c r="AM46" s="720"/>
      <c r="AN46" s="721"/>
    </row>
    <row r="47" spans="1:40" ht="11.25" customHeight="1">
      <c r="A47" s="764"/>
      <c r="B47" s="765"/>
      <c r="C47" s="765"/>
      <c r="D47" s="765"/>
      <c r="E47" s="765"/>
      <c r="F47" s="765"/>
      <c r="G47" s="765"/>
      <c r="H47" s="765"/>
      <c r="I47" s="765"/>
      <c r="J47" s="765"/>
      <c r="K47" s="765"/>
      <c r="L47" s="765"/>
      <c r="M47" s="765"/>
      <c r="N47" s="765"/>
      <c r="O47" s="765"/>
      <c r="P47" s="765"/>
      <c r="Q47" s="765"/>
      <c r="R47" s="765"/>
      <c r="S47" s="765"/>
      <c r="T47" s="765"/>
      <c r="U47" s="765"/>
      <c r="V47" s="765"/>
      <c r="W47" s="765"/>
      <c r="X47" s="765"/>
      <c r="Y47" s="765"/>
      <c r="Z47" s="765"/>
      <c r="AA47" s="765"/>
      <c r="AB47" s="765"/>
      <c r="AC47" s="765"/>
      <c r="AD47" s="765"/>
      <c r="AE47" s="765"/>
      <c r="AF47" s="765"/>
      <c r="AG47" s="765"/>
      <c r="AH47" s="765"/>
      <c r="AI47" s="765"/>
      <c r="AJ47" s="765"/>
      <c r="AK47" s="765"/>
      <c r="AL47" s="765"/>
      <c r="AM47" s="765"/>
      <c r="AN47" s="766"/>
    </row>
    <row r="48" spans="1:40" ht="11.25" customHeight="1">
      <c r="A48" s="764"/>
      <c r="B48" s="765"/>
      <c r="C48" s="765"/>
      <c r="D48" s="765"/>
      <c r="E48" s="765"/>
      <c r="F48" s="765"/>
      <c r="G48" s="765"/>
      <c r="H48" s="765"/>
      <c r="I48" s="765"/>
      <c r="J48" s="765"/>
      <c r="K48" s="765"/>
      <c r="L48" s="765"/>
      <c r="M48" s="765"/>
      <c r="N48" s="765"/>
      <c r="O48" s="765"/>
      <c r="P48" s="765"/>
      <c r="Q48" s="765"/>
      <c r="R48" s="765"/>
      <c r="S48" s="765"/>
      <c r="T48" s="765"/>
      <c r="U48" s="765"/>
      <c r="V48" s="765"/>
      <c r="W48" s="765"/>
      <c r="X48" s="765"/>
      <c r="Y48" s="765"/>
      <c r="Z48" s="765"/>
      <c r="AA48" s="765"/>
      <c r="AB48" s="765"/>
      <c r="AC48" s="765"/>
      <c r="AD48" s="765"/>
      <c r="AE48" s="765"/>
      <c r="AF48" s="765"/>
      <c r="AG48" s="765"/>
      <c r="AH48" s="765"/>
      <c r="AI48" s="765"/>
      <c r="AJ48" s="765"/>
      <c r="AK48" s="765"/>
      <c r="AL48" s="765"/>
      <c r="AM48" s="765"/>
      <c r="AN48" s="766"/>
    </row>
    <row r="49" spans="1:40" ht="11.25" customHeight="1">
      <c r="A49" s="719"/>
      <c r="B49" s="720"/>
      <c r="C49" s="720"/>
      <c r="D49" s="720"/>
      <c r="E49" s="720"/>
      <c r="F49" s="720"/>
      <c r="G49" s="720"/>
      <c r="H49" s="720"/>
      <c r="I49" s="720"/>
      <c r="J49" s="720"/>
      <c r="K49" s="720"/>
      <c r="L49" s="720"/>
      <c r="M49" s="720"/>
      <c r="N49" s="720"/>
      <c r="O49" s="720"/>
      <c r="P49" s="720"/>
      <c r="Q49" s="720"/>
      <c r="R49" s="720"/>
      <c r="S49" s="720"/>
      <c r="T49" s="720"/>
      <c r="U49" s="720"/>
      <c r="V49" s="720"/>
      <c r="W49" s="720"/>
      <c r="X49" s="720"/>
      <c r="Y49" s="720"/>
      <c r="Z49" s="720"/>
      <c r="AA49" s="720"/>
      <c r="AB49" s="720"/>
      <c r="AC49" s="720"/>
      <c r="AD49" s="720"/>
      <c r="AE49" s="720"/>
      <c r="AF49" s="720"/>
      <c r="AG49" s="720"/>
      <c r="AH49" s="720"/>
      <c r="AI49" s="720"/>
      <c r="AJ49" s="720"/>
      <c r="AK49" s="720"/>
      <c r="AL49" s="720"/>
      <c r="AM49" s="720"/>
      <c r="AN49" s="721"/>
    </row>
    <row r="50" spans="1:40" ht="11.25" customHeight="1">
      <c r="A50" s="719"/>
      <c r="B50" s="720"/>
      <c r="C50" s="720"/>
      <c r="D50" s="720"/>
      <c r="E50" s="720"/>
      <c r="F50" s="720"/>
      <c r="G50" s="720"/>
      <c r="H50" s="720"/>
      <c r="I50" s="720"/>
      <c r="J50" s="720"/>
      <c r="K50" s="720"/>
      <c r="L50" s="720"/>
      <c r="M50" s="720"/>
      <c r="N50" s="720"/>
      <c r="O50" s="720"/>
      <c r="P50" s="720"/>
      <c r="Q50" s="720"/>
      <c r="R50" s="720"/>
      <c r="S50" s="720"/>
      <c r="T50" s="720"/>
      <c r="U50" s="720"/>
      <c r="V50" s="720"/>
      <c r="W50" s="720"/>
      <c r="X50" s="720"/>
      <c r="Y50" s="720"/>
      <c r="Z50" s="720"/>
      <c r="AA50" s="720"/>
      <c r="AB50" s="720"/>
      <c r="AC50" s="720"/>
      <c r="AD50" s="720"/>
      <c r="AE50" s="720"/>
      <c r="AF50" s="720"/>
      <c r="AG50" s="720"/>
      <c r="AH50" s="720"/>
      <c r="AI50" s="720"/>
      <c r="AJ50" s="720"/>
      <c r="AK50" s="720"/>
      <c r="AL50" s="720"/>
      <c r="AM50" s="720"/>
      <c r="AN50" s="721"/>
    </row>
    <row r="51" spans="1:40" ht="11.25" customHeight="1">
      <c r="A51" s="764"/>
      <c r="B51" s="765"/>
      <c r="C51" s="765"/>
      <c r="D51" s="765"/>
      <c r="E51" s="765"/>
      <c r="F51" s="765"/>
      <c r="G51" s="765"/>
      <c r="H51" s="765"/>
      <c r="I51" s="765"/>
      <c r="J51" s="765"/>
      <c r="K51" s="765"/>
      <c r="L51" s="765"/>
      <c r="M51" s="765"/>
      <c r="N51" s="765"/>
      <c r="O51" s="765"/>
      <c r="P51" s="765"/>
      <c r="Q51" s="765"/>
      <c r="R51" s="765"/>
      <c r="S51" s="765"/>
      <c r="T51" s="765"/>
      <c r="U51" s="765"/>
      <c r="V51" s="765"/>
      <c r="W51" s="765"/>
      <c r="X51" s="765"/>
      <c r="Y51" s="765"/>
      <c r="Z51" s="765"/>
      <c r="AA51" s="765"/>
      <c r="AB51" s="765"/>
      <c r="AC51" s="765"/>
      <c r="AD51" s="765"/>
      <c r="AE51" s="765"/>
      <c r="AF51" s="765"/>
      <c r="AG51" s="765"/>
      <c r="AH51" s="765"/>
      <c r="AI51" s="765"/>
      <c r="AJ51" s="765"/>
      <c r="AK51" s="765"/>
      <c r="AL51" s="765"/>
      <c r="AM51" s="765"/>
      <c r="AN51" s="766"/>
    </row>
    <row r="52" spans="1:40" ht="11.25" customHeight="1">
      <c r="A52" s="764"/>
      <c r="B52" s="765"/>
      <c r="C52" s="765"/>
      <c r="D52" s="765"/>
      <c r="E52" s="765"/>
      <c r="F52" s="765"/>
      <c r="G52" s="765"/>
      <c r="H52" s="765"/>
      <c r="I52" s="765"/>
      <c r="J52" s="765"/>
      <c r="K52" s="765"/>
      <c r="L52" s="765"/>
      <c r="M52" s="765"/>
      <c r="N52" s="765"/>
      <c r="O52" s="765"/>
      <c r="P52" s="765"/>
      <c r="Q52" s="765"/>
      <c r="R52" s="765"/>
      <c r="S52" s="765"/>
      <c r="T52" s="765"/>
      <c r="U52" s="765"/>
      <c r="V52" s="765"/>
      <c r="W52" s="765"/>
      <c r="X52" s="765"/>
      <c r="Y52" s="765"/>
      <c r="Z52" s="765"/>
      <c r="AA52" s="765"/>
      <c r="AB52" s="765"/>
      <c r="AC52" s="765"/>
      <c r="AD52" s="765"/>
      <c r="AE52" s="765"/>
      <c r="AF52" s="765"/>
      <c r="AG52" s="765"/>
      <c r="AH52" s="765"/>
      <c r="AI52" s="765"/>
      <c r="AJ52" s="765"/>
      <c r="AK52" s="765"/>
      <c r="AL52" s="765"/>
      <c r="AM52" s="765"/>
      <c r="AN52" s="766"/>
    </row>
    <row r="53" spans="1:40" ht="11.25" customHeight="1">
      <c r="A53" s="719"/>
      <c r="B53" s="720"/>
      <c r="C53" s="720"/>
      <c r="D53" s="720"/>
      <c r="E53" s="720"/>
      <c r="F53" s="720"/>
      <c r="G53" s="720"/>
      <c r="H53" s="720"/>
      <c r="I53" s="720"/>
      <c r="J53" s="720"/>
      <c r="K53" s="720"/>
      <c r="L53" s="720"/>
      <c r="M53" s="720"/>
      <c r="N53" s="720"/>
      <c r="O53" s="720"/>
      <c r="P53" s="720"/>
      <c r="Q53" s="720"/>
      <c r="R53" s="720"/>
      <c r="S53" s="720"/>
      <c r="T53" s="720"/>
      <c r="U53" s="720"/>
      <c r="V53" s="720"/>
      <c r="W53" s="720"/>
      <c r="X53" s="720"/>
      <c r="Y53" s="720"/>
      <c r="Z53" s="720"/>
      <c r="AA53" s="720"/>
      <c r="AB53" s="720"/>
      <c r="AC53" s="720"/>
      <c r="AD53" s="720"/>
      <c r="AE53" s="720"/>
      <c r="AF53" s="720"/>
      <c r="AG53" s="720"/>
      <c r="AH53" s="720"/>
      <c r="AI53" s="720"/>
      <c r="AJ53" s="720"/>
      <c r="AK53" s="720"/>
      <c r="AL53" s="720"/>
      <c r="AM53" s="720"/>
      <c r="AN53" s="721"/>
    </row>
    <row r="54" spans="1:40" ht="11.25" customHeight="1">
      <c r="A54" s="719"/>
      <c r="B54" s="720"/>
      <c r="C54" s="720"/>
      <c r="D54" s="720"/>
      <c r="E54" s="720"/>
      <c r="F54" s="720"/>
      <c r="G54" s="720"/>
      <c r="H54" s="720"/>
      <c r="I54" s="720"/>
      <c r="J54" s="720"/>
      <c r="K54" s="720"/>
      <c r="L54" s="720"/>
      <c r="M54" s="720"/>
      <c r="N54" s="720"/>
      <c r="O54" s="720"/>
      <c r="P54" s="720"/>
      <c r="Q54" s="720"/>
      <c r="R54" s="720"/>
      <c r="S54" s="720"/>
      <c r="T54" s="720"/>
      <c r="U54" s="720"/>
      <c r="V54" s="720"/>
      <c r="W54" s="720"/>
      <c r="X54" s="720"/>
      <c r="Y54" s="720"/>
      <c r="Z54" s="720"/>
      <c r="AA54" s="720"/>
      <c r="AB54" s="720"/>
      <c r="AC54" s="720"/>
      <c r="AD54" s="720"/>
      <c r="AE54" s="720"/>
      <c r="AF54" s="720"/>
      <c r="AG54" s="720"/>
      <c r="AH54" s="720"/>
      <c r="AI54" s="720"/>
      <c r="AJ54" s="720"/>
      <c r="AK54" s="720"/>
      <c r="AL54" s="720"/>
      <c r="AM54" s="720"/>
      <c r="AN54" s="721"/>
    </row>
    <row r="55" spans="1:40" ht="11.25" customHeight="1">
      <c r="A55" s="770" t="s">
        <v>312</v>
      </c>
      <c r="B55" s="771"/>
      <c r="C55" s="771"/>
      <c r="D55" s="771"/>
      <c r="E55" s="771"/>
      <c r="F55" s="771"/>
      <c r="G55" s="771"/>
      <c r="H55" s="771"/>
      <c r="I55" s="771"/>
      <c r="J55" s="771"/>
      <c r="K55" s="771"/>
      <c r="L55" s="771"/>
      <c r="M55" s="771"/>
      <c r="N55" s="771"/>
      <c r="O55" s="771"/>
      <c r="P55" s="771"/>
      <c r="Q55" s="771"/>
      <c r="R55" s="771"/>
      <c r="S55" s="771"/>
      <c r="T55" s="771"/>
      <c r="U55" s="771"/>
      <c r="V55" s="771"/>
      <c r="W55" s="771"/>
      <c r="X55" s="771"/>
      <c r="Y55" s="771"/>
      <c r="Z55" s="771"/>
      <c r="AA55" s="771"/>
      <c r="AB55" s="771"/>
      <c r="AC55" s="771"/>
      <c r="AD55" s="771"/>
      <c r="AE55" s="771"/>
      <c r="AF55" s="771"/>
      <c r="AG55" s="771"/>
      <c r="AH55" s="771"/>
      <c r="AI55" s="771"/>
      <c r="AJ55" s="771"/>
      <c r="AK55" s="771"/>
      <c r="AL55" s="771"/>
      <c r="AM55" s="771"/>
      <c r="AN55" s="772"/>
    </row>
    <row r="56" spans="1:40" ht="11.25" customHeight="1">
      <c r="A56" s="773"/>
      <c r="B56" s="704"/>
      <c r="C56" s="704"/>
      <c r="D56" s="704"/>
      <c r="E56" s="704"/>
      <c r="F56" s="704"/>
      <c r="G56" s="704"/>
      <c r="H56" s="704"/>
      <c r="I56" s="704"/>
      <c r="J56" s="704"/>
      <c r="K56" s="704"/>
      <c r="L56" s="704"/>
      <c r="M56" s="704"/>
      <c r="N56" s="704"/>
      <c r="O56" s="704"/>
      <c r="P56" s="704"/>
      <c r="Q56" s="704"/>
      <c r="R56" s="704"/>
      <c r="S56" s="704"/>
      <c r="T56" s="704"/>
      <c r="U56" s="704"/>
      <c r="V56" s="704"/>
      <c r="W56" s="704"/>
      <c r="X56" s="704"/>
      <c r="Y56" s="704"/>
      <c r="Z56" s="704"/>
      <c r="AA56" s="704"/>
      <c r="AB56" s="704"/>
      <c r="AC56" s="704"/>
      <c r="AD56" s="704"/>
      <c r="AE56" s="704"/>
      <c r="AF56" s="704"/>
      <c r="AG56" s="704"/>
      <c r="AH56" s="704"/>
      <c r="AI56" s="704"/>
      <c r="AJ56" s="704"/>
      <c r="AK56" s="704"/>
      <c r="AL56" s="704"/>
      <c r="AM56" s="704"/>
      <c r="AN56" s="774"/>
    </row>
    <row r="57" spans="1:40" ht="11.25" customHeight="1">
      <c r="A57" s="719"/>
      <c r="B57" s="720"/>
      <c r="C57" s="720"/>
      <c r="D57" s="720"/>
      <c r="E57" s="720"/>
      <c r="F57" s="720"/>
      <c r="G57" s="720"/>
      <c r="H57" s="720"/>
      <c r="I57" s="720"/>
      <c r="J57" s="720"/>
      <c r="K57" s="720"/>
      <c r="L57" s="720"/>
      <c r="M57" s="720"/>
      <c r="N57" s="720"/>
      <c r="O57" s="720"/>
      <c r="P57" s="720"/>
      <c r="Q57" s="720"/>
      <c r="R57" s="720"/>
      <c r="S57" s="720"/>
      <c r="T57" s="720"/>
      <c r="U57" s="720"/>
      <c r="V57" s="720"/>
      <c r="W57" s="720"/>
      <c r="X57" s="720"/>
      <c r="Y57" s="720"/>
      <c r="Z57" s="720"/>
      <c r="AA57" s="720"/>
      <c r="AB57" s="720"/>
      <c r="AC57" s="720"/>
      <c r="AD57" s="720"/>
      <c r="AE57" s="720"/>
      <c r="AF57" s="720"/>
      <c r="AG57" s="720"/>
      <c r="AH57" s="720"/>
      <c r="AI57" s="720"/>
      <c r="AJ57" s="720"/>
      <c r="AK57" s="720"/>
      <c r="AL57" s="720"/>
      <c r="AM57" s="720"/>
      <c r="AN57" s="721"/>
    </row>
    <row r="58" spans="1:40" ht="11.25" customHeight="1">
      <c r="A58" s="719"/>
      <c r="B58" s="720"/>
      <c r="C58" s="720"/>
      <c r="D58" s="720"/>
      <c r="E58" s="720"/>
      <c r="F58" s="720"/>
      <c r="G58" s="720"/>
      <c r="H58" s="720"/>
      <c r="I58" s="720"/>
      <c r="J58" s="720"/>
      <c r="K58" s="720"/>
      <c r="L58" s="720"/>
      <c r="M58" s="720"/>
      <c r="N58" s="720"/>
      <c r="O58" s="720"/>
      <c r="P58" s="720"/>
      <c r="Q58" s="720"/>
      <c r="R58" s="720"/>
      <c r="S58" s="720"/>
      <c r="T58" s="720"/>
      <c r="U58" s="720"/>
      <c r="V58" s="720"/>
      <c r="W58" s="720"/>
      <c r="X58" s="720"/>
      <c r="Y58" s="720"/>
      <c r="Z58" s="720"/>
      <c r="AA58" s="720"/>
      <c r="AB58" s="720"/>
      <c r="AC58" s="720"/>
      <c r="AD58" s="720"/>
      <c r="AE58" s="720"/>
      <c r="AF58" s="720"/>
      <c r="AG58" s="720"/>
      <c r="AH58" s="720"/>
      <c r="AI58" s="720"/>
      <c r="AJ58" s="720"/>
      <c r="AK58" s="720"/>
      <c r="AL58" s="720"/>
      <c r="AM58" s="720"/>
      <c r="AN58" s="721"/>
    </row>
    <row r="59" spans="1:40" ht="11.25" customHeight="1">
      <c r="A59" s="764"/>
      <c r="B59" s="765"/>
      <c r="C59" s="765"/>
      <c r="D59" s="765"/>
      <c r="E59" s="765"/>
      <c r="F59" s="765"/>
      <c r="G59" s="765"/>
      <c r="H59" s="765"/>
      <c r="I59" s="765"/>
      <c r="J59" s="765"/>
      <c r="K59" s="765"/>
      <c r="L59" s="765"/>
      <c r="M59" s="765"/>
      <c r="N59" s="765"/>
      <c r="O59" s="765"/>
      <c r="P59" s="765"/>
      <c r="Q59" s="765"/>
      <c r="R59" s="765"/>
      <c r="S59" s="765"/>
      <c r="T59" s="765"/>
      <c r="U59" s="765"/>
      <c r="V59" s="765"/>
      <c r="W59" s="765"/>
      <c r="X59" s="765"/>
      <c r="Y59" s="765"/>
      <c r="Z59" s="765"/>
      <c r="AA59" s="765"/>
      <c r="AB59" s="765"/>
      <c r="AC59" s="765"/>
      <c r="AD59" s="765"/>
      <c r="AE59" s="765"/>
      <c r="AF59" s="765"/>
      <c r="AG59" s="765"/>
      <c r="AH59" s="765"/>
      <c r="AI59" s="765"/>
      <c r="AJ59" s="765"/>
      <c r="AK59" s="765"/>
      <c r="AL59" s="765"/>
      <c r="AM59" s="765"/>
      <c r="AN59" s="766"/>
    </row>
    <row r="60" spans="1:40" ht="11.25" customHeight="1">
      <c r="A60" s="764"/>
      <c r="B60" s="765"/>
      <c r="C60" s="765"/>
      <c r="D60" s="765"/>
      <c r="E60" s="765"/>
      <c r="F60" s="765"/>
      <c r="G60" s="765"/>
      <c r="H60" s="765"/>
      <c r="I60" s="765"/>
      <c r="J60" s="765"/>
      <c r="K60" s="765"/>
      <c r="L60" s="765"/>
      <c r="M60" s="765"/>
      <c r="N60" s="765"/>
      <c r="O60" s="765"/>
      <c r="P60" s="765"/>
      <c r="Q60" s="765"/>
      <c r="R60" s="765"/>
      <c r="S60" s="765"/>
      <c r="T60" s="765"/>
      <c r="U60" s="765"/>
      <c r="V60" s="765"/>
      <c r="W60" s="765"/>
      <c r="X60" s="765"/>
      <c r="Y60" s="765"/>
      <c r="Z60" s="765"/>
      <c r="AA60" s="765"/>
      <c r="AB60" s="765"/>
      <c r="AC60" s="765"/>
      <c r="AD60" s="765"/>
      <c r="AE60" s="765"/>
      <c r="AF60" s="765"/>
      <c r="AG60" s="765"/>
      <c r="AH60" s="765"/>
      <c r="AI60" s="765"/>
      <c r="AJ60" s="765"/>
      <c r="AK60" s="765"/>
      <c r="AL60" s="765"/>
      <c r="AM60" s="765"/>
      <c r="AN60" s="766"/>
    </row>
    <row r="61" spans="1:40" ht="11.25" customHeight="1">
      <c r="A61" s="719"/>
      <c r="B61" s="720"/>
      <c r="C61" s="720"/>
      <c r="D61" s="720"/>
      <c r="E61" s="720"/>
      <c r="F61" s="720"/>
      <c r="G61" s="720"/>
      <c r="H61" s="720"/>
      <c r="I61" s="720"/>
      <c r="J61" s="720"/>
      <c r="K61" s="720"/>
      <c r="L61" s="720"/>
      <c r="M61" s="720"/>
      <c r="N61" s="720"/>
      <c r="O61" s="720"/>
      <c r="P61" s="720"/>
      <c r="Q61" s="720"/>
      <c r="R61" s="720"/>
      <c r="S61" s="720"/>
      <c r="T61" s="720"/>
      <c r="U61" s="720"/>
      <c r="V61" s="720"/>
      <c r="W61" s="720"/>
      <c r="X61" s="720"/>
      <c r="Y61" s="720"/>
      <c r="Z61" s="720"/>
      <c r="AA61" s="720"/>
      <c r="AB61" s="720"/>
      <c r="AC61" s="720"/>
      <c r="AD61" s="720"/>
      <c r="AE61" s="720"/>
      <c r="AF61" s="720"/>
      <c r="AG61" s="720"/>
      <c r="AH61" s="720"/>
      <c r="AI61" s="720"/>
      <c r="AJ61" s="720"/>
      <c r="AK61" s="720"/>
      <c r="AL61" s="720"/>
      <c r="AM61" s="720"/>
      <c r="AN61" s="721"/>
    </row>
    <row r="62" spans="1:40" ht="11.25" customHeight="1">
      <c r="A62" s="719"/>
      <c r="B62" s="720"/>
      <c r="C62" s="720"/>
      <c r="D62" s="720"/>
      <c r="E62" s="720"/>
      <c r="F62" s="720"/>
      <c r="G62" s="720"/>
      <c r="H62" s="720"/>
      <c r="I62" s="720"/>
      <c r="J62" s="720"/>
      <c r="K62" s="720"/>
      <c r="L62" s="720"/>
      <c r="M62" s="720"/>
      <c r="N62" s="720"/>
      <c r="O62" s="720"/>
      <c r="P62" s="720"/>
      <c r="Q62" s="720"/>
      <c r="R62" s="720"/>
      <c r="S62" s="720"/>
      <c r="T62" s="720"/>
      <c r="U62" s="720"/>
      <c r="V62" s="720"/>
      <c r="W62" s="720"/>
      <c r="X62" s="720"/>
      <c r="Y62" s="720"/>
      <c r="Z62" s="720"/>
      <c r="AA62" s="720"/>
      <c r="AB62" s="720"/>
      <c r="AC62" s="720"/>
      <c r="AD62" s="720"/>
      <c r="AE62" s="720"/>
      <c r="AF62" s="720"/>
      <c r="AG62" s="720"/>
      <c r="AH62" s="720"/>
      <c r="AI62" s="720"/>
      <c r="AJ62" s="720"/>
      <c r="AK62" s="720"/>
      <c r="AL62" s="720"/>
      <c r="AM62" s="720"/>
      <c r="AN62" s="721"/>
    </row>
    <row r="63" spans="1:40" ht="11.25" customHeight="1">
      <c r="A63" s="764"/>
      <c r="B63" s="765"/>
      <c r="C63" s="765"/>
      <c r="D63" s="765"/>
      <c r="E63" s="765"/>
      <c r="F63" s="765"/>
      <c r="G63" s="765"/>
      <c r="H63" s="765"/>
      <c r="I63" s="765"/>
      <c r="J63" s="765"/>
      <c r="K63" s="765"/>
      <c r="L63" s="765"/>
      <c r="M63" s="765"/>
      <c r="N63" s="765"/>
      <c r="O63" s="765"/>
      <c r="P63" s="765"/>
      <c r="Q63" s="765"/>
      <c r="R63" s="765"/>
      <c r="S63" s="765"/>
      <c r="T63" s="765"/>
      <c r="U63" s="765"/>
      <c r="V63" s="765"/>
      <c r="W63" s="765"/>
      <c r="X63" s="765"/>
      <c r="Y63" s="765"/>
      <c r="Z63" s="765"/>
      <c r="AA63" s="765"/>
      <c r="AB63" s="765"/>
      <c r="AC63" s="765"/>
      <c r="AD63" s="765"/>
      <c r="AE63" s="765"/>
      <c r="AF63" s="765"/>
      <c r="AG63" s="765"/>
      <c r="AH63" s="765"/>
      <c r="AI63" s="765"/>
      <c r="AJ63" s="765"/>
      <c r="AK63" s="765"/>
      <c r="AL63" s="765"/>
      <c r="AM63" s="765"/>
      <c r="AN63" s="766"/>
    </row>
    <row r="64" spans="1:40" ht="11.25" customHeight="1">
      <c r="A64" s="764"/>
      <c r="B64" s="765"/>
      <c r="C64" s="765"/>
      <c r="D64" s="765"/>
      <c r="E64" s="765"/>
      <c r="F64" s="765"/>
      <c r="G64" s="765"/>
      <c r="H64" s="765"/>
      <c r="I64" s="765"/>
      <c r="J64" s="765"/>
      <c r="K64" s="765"/>
      <c r="L64" s="765"/>
      <c r="M64" s="765"/>
      <c r="N64" s="765"/>
      <c r="O64" s="765"/>
      <c r="P64" s="765"/>
      <c r="Q64" s="765"/>
      <c r="R64" s="765"/>
      <c r="S64" s="765"/>
      <c r="T64" s="765"/>
      <c r="U64" s="765"/>
      <c r="V64" s="765"/>
      <c r="W64" s="765"/>
      <c r="X64" s="765"/>
      <c r="Y64" s="765"/>
      <c r="Z64" s="765"/>
      <c r="AA64" s="765"/>
      <c r="AB64" s="765"/>
      <c r="AC64" s="765"/>
      <c r="AD64" s="765"/>
      <c r="AE64" s="765"/>
      <c r="AF64" s="765"/>
      <c r="AG64" s="765"/>
      <c r="AH64" s="765"/>
      <c r="AI64" s="765"/>
      <c r="AJ64" s="765"/>
      <c r="AK64" s="765"/>
      <c r="AL64" s="765"/>
      <c r="AM64" s="765"/>
      <c r="AN64" s="766"/>
    </row>
    <row r="65" spans="1:40" ht="11.25" customHeight="1">
      <c r="A65" s="719"/>
      <c r="B65" s="720"/>
      <c r="C65" s="720"/>
      <c r="D65" s="720"/>
      <c r="E65" s="720"/>
      <c r="F65" s="720"/>
      <c r="G65" s="720"/>
      <c r="H65" s="720"/>
      <c r="I65" s="720"/>
      <c r="J65" s="720"/>
      <c r="K65" s="720"/>
      <c r="L65" s="720"/>
      <c r="M65" s="720"/>
      <c r="N65" s="720"/>
      <c r="O65" s="720"/>
      <c r="P65" s="720"/>
      <c r="Q65" s="720"/>
      <c r="R65" s="720"/>
      <c r="S65" s="720"/>
      <c r="T65" s="720"/>
      <c r="U65" s="720"/>
      <c r="V65" s="720"/>
      <c r="W65" s="720"/>
      <c r="X65" s="720"/>
      <c r="Y65" s="720"/>
      <c r="Z65" s="720"/>
      <c r="AA65" s="720"/>
      <c r="AB65" s="720"/>
      <c r="AC65" s="720"/>
      <c r="AD65" s="720"/>
      <c r="AE65" s="720"/>
      <c r="AF65" s="720"/>
      <c r="AG65" s="720"/>
      <c r="AH65" s="720"/>
      <c r="AI65" s="720"/>
      <c r="AJ65" s="720"/>
      <c r="AK65" s="720"/>
      <c r="AL65" s="720"/>
      <c r="AM65" s="720"/>
      <c r="AN65" s="721"/>
    </row>
    <row r="66" spans="1:40" ht="11.25" customHeight="1">
      <c r="A66" s="719"/>
      <c r="B66" s="720"/>
      <c r="C66" s="720"/>
      <c r="D66" s="720"/>
      <c r="E66" s="720"/>
      <c r="F66" s="720"/>
      <c r="G66" s="720"/>
      <c r="H66" s="720"/>
      <c r="I66" s="720"/>
      <c r="J66" s="720"/>
      <c r="K66" s="720"/>
      <c r="L66" s="720"/>
      <c r="M66" s="720"/>
      <c r="N66" s="720"/>
      <c r="O66" s="720"/>
      <c r="P66" s="720"/>
      <c r="Q66" s="720"/>
      <c r="R66" s="720"/>
      <c r="S66" s="720"/>
      <c r="T66" s="720"/>
      <c r="U66" s="720"/>
      <c r="V66" s="720"/>
      <c r="W66" s="720"/>
      <c r="X66" s="720"/>
      <c r="Y66" s="720"/>
      <c r="Z66" s="720"/>
      <c r="AA66" s="720"/>
      <c r="AB66" s="720"/>
      <c r="AC66" s="720"/>
      <c r="AD66" s="720"/>
      <c r="AE66" s="720"/>
      <c r="AF66" s="720"/>
      <c r="AG66" s="720"/>
      <c r="AH66" s="720"/>
      <c r="AI66" s="720"/>
      <c r="AJ66" s="720"/>
      <c r="AK66" s="720"/>
      <c r="AL66" s="720"/>
      <c r="AM66" s="720"/>
      <c r="AN66" s="721"/>
    </row>
    <row r="67" spans="1:40" ht="11.25" customHeight="1">
      <c r="A67" s="764"/>
      <c r="B67" s="765"/>
      <c r="C67" s="765"/>
      <c r="D67" s="765"/>
      <c r="E67" s="765"/>
      <c r="F67" s="765"/>
      <c r="G67" s="765"/>
      <c r="H67" s="765"/>
      <c r="I67" s="765"/>
      <c r="J67" s="765"/>
      <c r="K67" s="765"/>
      <c r="L67" s="765"/>
      <c r="M67" s="765"/>
      <c r="N67" s="765"/>
      <c r="O67" s="765"/>
      <c r="P67" s="765"/>
      <c r="Q67" s="765"/>
      <c r="R67" s="765"/>
      <c r="S67" s="765"/>
      <c r="T67" s="765"/>
      <c r="U67" s="765"/>
      <c r="V67" s="765"/>
      <c r="W67" s="765"/>
      <c r="X67" s="765"/>
      <c r="Y67" s="765"/>
      <c r="Z67" s="765"/>
      <c r="AA67" s="765"/>
      <c r="AB67" s="765"/>
      <c r="AC67" s="765"/>
      <c r="AD67" s="765"/>
      <c r="AE67" s="765"/>
      <c r="AF67" s="765"/>
      <c r="AG67" s="765"/>
      <c r="AH67" s="765"/>
      <c r="AI67" s="765"/>
      <c r="AJ67" s="765"/>
      <c r="AK67" s="765"/>
      <c r="AL67" s="765"/>
      <c r="AM67" s="765"/>
      <c r="AN67" s="766"/>
    </row>
    <row r="68" spans="1:40" ht="11.25" customHeight="1">
      <c r="A68" s="764"/>
      <c r="B68" s="765"/>
      <c r="C68" s="765"/>
      <c r="D68" s="765"/>
      <c r="E68" s="765"/>
      <c r="F68" s="765"/>
      <c r="G68" s="765"/>
      <c r="H68" s="765"/>
      <c r="I68" s="765"/>
      <c r="J68" s="765"/>
      <c r="K68" s="765"/>
      <c r="L68" s="765"/>
      <c r="M68" s="765"/>
      <c r="N68" s="765"/>
      <c r="O68" s="765"/>
      <c r="P68" s="765"/>
      <c r="Q68" s="765"/>
      <c r="R68" s="765"/>
      <c r="S68" s="765"/>
      <c r="T68" s="765"/>
      <c r="U68" s="765"/>
      <c r="V68" s="765"/>
      <c r="W68" s="765"/>
      <c r="X68" s="765"/>
      <c r="Y68" s="765"/>
      <c r="Z68" s="765"/>
      <c r="AA68" s="765"/>
      <c r="AB68" s="765"/>
      <c r="AC68" s="765"/>
      <c r="AD68" s="765"/>
      <c r="AE68" s="765"/>
      <c r="AF68" s="765"/>
      <c r="AG68" s="765"/>
      <c r="AH68" s="765"/>
      <c r="AI68" s="765"/>
      <c r="AJ68" s="765"/>
      <c r="AK68" s="765"/>
      <c r="AL68" s="765"/>
      <c r="AM68" s="765"/>
      <c r="AN68" s="766"/>
    </row>
    <row r="69" spans="1:40" ht="11.25" customHeight="1">
      <c r="A69" s="719"/>
      <c r="B69" s="720"/>
      <c r="C69" s="720"/>
      <c r="D69" s="720"/>
      <c r="E69" s="720"/>
      <c r="F69" s="720"/>
      <c r="G69" s="720"/>
      <c r="H69" s="720"/>
      <c r="I69" s="720"/>
      <c r="J69" s="720"/>
      <c r="K69" s="720"/>
      <c r="L69" s="720"/>
      <c r="M69" s="720"/>
      <c r="N69" s="720"/>
      <c r="O69" s="720"/>
      <c r="P69" s="720"/>
      <c r="Q69" s="720"/>
      <c r="R69" s="720"/>
      <c r="S69" s="720"/>
      <c r="T69" s="720"/>
      <c r="U69" s="720"/>
      <c r="V69" s="720"/>
      <c r="W69" s="720"/>
      <c r="X69" s="720"/>
      <c r="Y69" s="720"/>
      <c r="Z69" s="720"/>
      <c r="AA69" s="720"/>
      <c r="AB69" s="720"/>
      <c r="AC69" s="720"/>
      <c r="AD69" s="720"/>
      <c r="AE69" s="720"/>
      <c r="AF69" s="720"/>
      <c r="AG69" s="720"/>
      <c r="AH69" s="720"/>
      <c r="AI69" s="720"/>
      <c r="AJ69" s="720"/>
      <c r="AK69" s="720"/>
      <c r="AL69" s="720"/>
      <c r="AM69" s="720"/>
      <c r="AN69" s="721"/>
    </row>
    <row r="70" spans="1:40" ht="11.25" customHeight="1">
      <c r="A70" s="719"/>
      <c r="B70" s="720"/>
      <c r="C70" s="720"/>
      <c r="D70" s="720"/>
      <c r="E70" s="720"/>
      <c r="F70" s="720"/>
      <c r="G70" s="720"/>
      <c r="H70" s="720"/>
      <c r="I70" s="720"/>
      <c r="J70" s="720"/>
      <c r="K70" s="720"/>
      <c r="L70" s="720"/>
      <c r="M70" s="720"/>
      <c r="N70" s="720"/>
      <c r="O70" s="720"/>
      <c r="P70" s="720"/>
      <c r="Q70" s="720"/>
      <c r="R70" s="720"/>
      <c r="S70" s="720"/>
      <c r="T70" s="720"/>
      <c r="U70" s="720"/>
      <c r="V70" s="720"/>
      <c r="W70" s="720"/>
      <c r="X70" s="720"/>
      <c r="Y70" s="720"/>
      <c r="Z70" s="720"/>
      <c r="AA70" s="720"/>
      <c r="AB70" s="720"/>
      <c r="AC70" s="720"/>
      <c r="AD70" s="720"/>
      <c r="AE70" s="720"/>
      <c r="AF70" s="720"/>
      <c r="AG70" s="720"/>
      <c r="AH70" s="720"/>
      <c r="AI70" s="720"/>
      <c r="AJ70" s="720"/>
      <c r="AK70" s="720"/>
      <c r="AL70" s="720"/>
      <c r="AM70" s="720"/>
      <c r="AN70" s="721"/>
    </row>
    <row r="71" spans="1:40" ht="11.25" customHeight="1">
      <c r="A71" s="764"/>
      <c r="B71" s="765"/>
      <c r="C71" s="765"/>
      <c r="D71" s="765"/>
      <c r="E71" s="765"/>
      <c r="F71" s="765"/>
      <c r="G71" s="765"/>
      <c r="H71" s="765"/>
      <c r="I71" s="765"/>
      <c r="J71" s="765"/>
      <c r="K71" s="765"/>
      <c r="L71" s="765"/>
      <c r="M71" s="765"/>
      <c r="N71" s="765"/>
      <c r="O71" s="765"/>
      <c r="P71" s="765"/>
      <c r="Q71" s="765"/>
      <c r="R71" s="765"/>
      <c r="S71" s="765"/>
      <c r="T71" s="765"/>
      <c r="U71" s="765"/>
      <c r="V71" s="765"/>
      <c r="W71" s="765"/>
      <c r="X71" s="765"/>
      <c r="Y71" s="765"/>
      <c r="Z71" s="765"/>
      <c r="AA71" s="765"/>
      <c r="AB71" s="765"/>
      <c r="AC71" s="765"/>
      <c r="AD71" s="765"/>
      <c r="AE71" s="765"/>
      <c r="AF71" s="765"/>
      <c r="AG71" s="765"/>
      <c r="AH71" s="765"/>
      <c r="AI71" s="765"/>
      <c r="AJ71" s="765"/>
      <c r="AK71" s="765"/>
      <c r="AL71" s="765"/>
      <c r="AM71" s="765"/>
      <c r="AN71" s="766"/>
    </row>
    <row r="72" spans="1:40" ht="11.25" customHeight="1">
      <c r="A72" s="767"/>
      <c r="B72" s="768"/>
      <c r="C72" s="768"/>
      <c r="D72" s="768"/>
      <c r="E72" s="768"/>
      <c r="F72" s="768"/>
      <c r="G72" s="768"/>
      <c r="H72" s="768"/>
      <c r="I72" s="768"/>
      <c r="J72" s="768"/>
      <c r="K72" s="768"/>
      <c r="L72" s="768"/>
      <c r="M72" s="768"/>
      <c r="N72" s="768"/>
      <c r="O72" s="768"/>
      <c r="P72" s="768"/>
      <c r="Q72" s="768"/>
      <c r="R72" s="768"/>
      <c r="S72" s="768"/>
      <c r="T72" s="768"/>
      <c r="U72" s="768"/>
      <c r="V72" s="768"/>
      <c r="W72" s="768"/>
      <c r="X72" s="768"/>
      <c r="Y72" s="768"/>
      <c r="Z72" s="768"/>
      <c r="AA72" s="768"/>
      <c r="AB72" s="768"/>
      <c r="AC72" s="768"/>
      <c r="AD72" s="768"/>
      <c r="AE72" s="768"/>
      <c r="AF72" s="768"/>
      <c r="AG72" s="768"/>
      <c r="AH72" s="768"/>
      <c r="AI72" s="768"/>
      <c r="AJ72" s="768"/>
      <c r="AK72" s="768"/>
      <c r="AL72" s="768"/>
      <c r="AM72" s="768"/>
      <c r="AN72" s="769"/>
    </row>
  </sheetData>
  <sheetProtection sheet="1" formatCells="0" selectLockedCells="1"/>
  <mergeCells count="40">
    <mergeCell ref="W13:AA13"/>
    <mergeCell ref="AB13:AN13"/>
    <mergeCell ref="A27:AN28"/>
    <mergeCell ref="L19:P20"/>
    <mergeCell ref="Q19:U20"/>
    <mergeCell ref="A23:J24"/>
    <mergeCell ref="K23:T24"/>
    <mergeCell ref="U23:AN24"/>
    <mergeCell ref="A7:AN9"/>
    <mergeCell ref="A13:M13"/>
    <mergeCell ref="A15:J16"/>
    <mergeCell ref="A25:AN26"/>
    <mergeCell ref="K15:AN16"/>
    <mergeCell ref="A21:T22"/>
    <mergeCell ref="U21:AN22"/>
    <mergeCell ref="A17:J20"/>
    <mergeCell ref="K17:AN18"/>
    <mergeCell ref="K19:K20"/>
    <mergeCell ref="A29:AN30"/>
    <mergeCell ref="A31:AN32"/>
    <mergeCell ref="A33:AN34"/>
    <mergeCell ref="A35:AN36"/>
    <mergeCell ref="A37:AN38"/>
    <mergeCell ref="A39:AN40"/>
    <mergeCell ref="A55:AN56"/>
    <mergeCell ref="A43:AN44"/>
    <mergeCell ref="A45:AN46"/>
    <mergeCell ref="A47:AN48"/>
    <mergeCell ref="A41:AN42"/>
    <mergeCell ref="A49:AN50"/>
    <mergeCell ref="A51:AN52"/>
    <mergeCell ref="A53:AN54"/>
    <mergeCell ref="A57:AN58"/>
    <mergeCell ref="A59:AN60"/>
    <mergeCell ref="A61:AN62"/>
    <mergeCell ref="A63:AN64"/>
    <mergeCell ref="A71:AN72"/>
    <mergeCell ref="A65:AN66"/>
    <mergeCell ref="A67:AN68"/>
    <mergeCell ref="A69:AN70"/>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r:id="rId4"/>
  <drawing r:id="rId3"/>
  <legacyDrawing r:id="rId2"/>
</worksheet>
</file>

<file path=xl/worksheets/sheet18.xml><?xml version="1.0" encoding="utf-8"?>
<worksheet xmlns="http://schemas.openxmlformats.org/spreadsheetml/2006/main" xmlns:r="http://schemas.openxmlformats.org/officeDocument/2006/relationships">
  <sheetPr codeName="Sheet15"/>
  <dimension ref="A1:AN72"/>
  <sheetViews>
    <sheetView showGridLines="0" view="pageBreakPreview" zoomScale="70" zoomScaleSheetLayoutView="70" zoomScalePageLayoutView="0" workbookViewId="0" topLeftCell="A1">
      <pane ySplit="12" topLeftCell="A13" activePane="bottomLeft" state="frozen"/>
      <selection pane="topLeft" activeCell="AD26" sqref="AD26"/>
      <selection pane="bottomLeft" activeCell="A25" sqref="A25:AN26"/>
    </sheetView>
  </sheetViews>
  <sheetFormatPr defaultColWidth="9.00390625" defaultRowHeight="11.25" customHeight="1"/>
  <cols>
    <col min="1" max="40" width="2.00390625" style="27" customWidth="1"/>
    <col min="41" max="16384" width="9.00390625" style="27" customWidth="1"/>
  </cols>
  <sheetData>
    <row r="1" spans="29:40" ht="11.25" customHeight="1">
      <c r="AC1" s="204"/>
      <c r="AD1" s="204"/>
      <c r="AE1" s="204"/>
      <c r="AF1" s="204"/>
      <c r="AG1" s="204"/>
      <c r="AH1" s="204"/>
      <c r="AI1" s="204"/>
      <c r="AJ1" s="204"/>
      <c r="AK1" s="204"/>
      <c r="AL1" s="204"/>
      <c r="AM1" s="204"/>
      <c r="AN1" s="204"/>
    </row>
    <row r="2" spans="29:40" ht="11.25" customHeight="1">
      <c r="AC2" s="204"/>
      <c r="AD2" s="204"/>
      <c r="AE2" s="204"/>
      <c r="AF2" s="204"/>
      <c r="AG2" s="204"/>
      <c r="AH2" s="204"/>
      <c r="AI2" s="204"/>
      <c r="AJ2" s="204"/>
      <c r="AK2" s="204"/>
      <c r="AL2" s="204"/>
      <c r="AM2" s="204"/>
      <c r="AN2" s="204"/>
    </row>
    <row r="3" spans="29:40" ht="11.25" customHeight="1">
      <c r="AC3" s="204"/>
      <c r="AD3" s="204"/>
      <c r="AE3" s="204"/>
      <c r="AF3" s="204"/>
      <c r="AG3" s="204"/>
      <c r="AH3" s="204"/>
      <c r="AI3" s="204"/>
      <c r="AJ3" s="204"/>
      <c r="AK3" s="204"/>
      <c r="AL3" s="204"/>
      <c r="AM3" s="204"/>
      <c r="AN3" s="204"/>
    </row>
    <row r="4" spans="29:40" ht="11.25" customHeight="1">
      <c r="AC4" s="204"/>
      <c r="AD4" s="204"/>
      <c r="AE4" s="204"/>
      <c r="AF4" s="204"/>
      <c r="AG4" s="204"/>
      <c r="AH4" s="204"/>
      <c r="AI4" s="204"/>
      <c r="AJ4" s="204"/>
      <c r="AK4" s="204"/>
      <c r="AL4" s="204"/>
      <c r="AM4" s="204"/>
      <c r="AN4" s="204"/>
    </row>
    <row r="5" spans="29:40" ht="11.25" customHeight="1">
      <c r="AC5" s="204"/>
      <c r="AD5" s="204"/>
      <c r="AE5" s="204"/>
      <c r="AF5" s="204"/>
      <c r="AG5" s="204"/>
      <c r="AH5" s="204"/>
      <c r="AI5" s="204"/>
      <c r="AJ5" s="204"/>
      <c r="AK5" s="204"/>
      <c r="AL5" s="204"/>
      <c r="AM5" s="204"/>
      <c r="AN5" s="204"/>
    </row>
    <row r="6" spans="29:40" ht="11.25" customHeight="1">
      <c r="AC6" s="204"/>
      <c r="AD6" s="204"/>
      <c r="AE6" s="204"/>
      <c r="AF6" s="204"/>
      <c r="AG6" s="204"/>
      <c r="AH6" s="204"/>
      <c r="AI6" s="204"/>
      <c r="AJ6" s="204"/>
      <c r="AK6" s="204"/>
      <c r="AL6" s="204"/>
      <c r="AM6" s="204"/>
      <c r="AN6" s="204"/>
    </row>
    <row r="7" spans="1:40" ht="11.25" customHeight="1">
      <c r="A7" s="775" t="s">
        <v>273</v>
      </c>
      <c r="B7" s="775"/>
      <c r="C7" s="775"/>
      <c r="D7" s="775"/>
      <c r="E7" s="775"/>
      <c r="F7" s="775"/>
      <c r="G7" s="775"/>
      <c r="H7" s="775"/>
      <c r="I7" s="775"/>
      <c r="J7" s="775"/>
      <c r="K7" s="775"/>
      <c r="L7" s="775"/>
      <c r="M7" s="775"/>
      <c r="N7" s="775"/>
      <c r="O7" s="775"/>
      <c r="P7" s="775"/>
      <c r="Q7" s="775"/>
      <c r="R7" s="775"/>
      <c r="S7" s="775"/>
      <c r="T7" s="775"/>
      <c r="U7" s="775"/>
      <c r="V7" s="775"/>
      <c r="W7" s="775"/>
      <c r="X7" s="775"/>
      <c r="Y7" s="775"/>
      <c r="Z7" s="775"/>
      <c r="AA7" s="775"/>
      <c r="AB7" s="775"/>
      <c r="AC7" s="775"/>
      <c r="AD7" s="775"/>
      <c r="AE7" s="775"/>
      <c r="AF7" s="775"/>
      <c r="AG7" s="775"/>
      <c r="AH7" s="775"/>
      <c r="AI7" s="775"/>
      <c r="AJ7" s="775"/>
      <c r="AK7" s="775"/>
      <c r="AL7" s="775"/>
      <c r="AM7" s="775"/>
      <c r="AN7" s="775"/>
    </row>
    <row r="8" spans="1:40" ht="11.25" customHeight="1">
      <c r="A8" s="775"/>
      <c r="B8" s="775"/>
      <c r="C8" s="775"/>
      <c r="D8" s="775"/>
      <c r="E8" s="775"/>
      <c r="F8" s="775"/>
      <c r="G8" s="775"/>
      <c r="H8" s="775"/>
      <c r="I8" s="775"/>
      <c r="J8" s="775"/>
      <c r="K8" s="775"/>
      <c r="L8" s="775"/>
      <c r="M8" s="775"/>
      <c r="N8" s="775"/>
      <c r="O8" s="775"/>
      <c r="P8" s="775"/>
      <c r="Q8" s="775"/>
      <c r="R8" s="775"/>
      <c r="S8" s="775"/>
      <c r="T8" s="775"/>
      <c r="U8" s="775"/>
      <c r="V8" s="775"/>
      <c r="W8" s="775"/>
      <c r="X8" s="775"/>
      <c r="Y8" s="775"/>
      <c r="Z8" s="775"/>
      <c r="AA8" s="775"/>
      <c r="AB8" s="775"/>
      <c r="AC8" s="775"/>
      <c r="AD8" s="775"/>
      <c r="AE8" s="775"/>
      <c r="AF8" s="775"/>
      <c r="AG8" s="775"/>
      <c r="AH8" s="775"/>
      <c r="AI8" s="775"/>
      <c r="AJ8" s="775"/>
      <c r="AK8" s="775"/>
      <c r="AL8" s="775"/>
      <c r="AM8" s="775"/>
      <c r="AN8" s="775"/>
    </row>
    <row r="9" spans="1:40" ht="11.25" customHeight="1">
      <c r="A9" s="775"/>
      <c r="B9" s="775"/>
      <c r="C9" s="775"/>
      <c r="D9" s="775"/>
      <c r="E9" s="775"/>
      <c r="F9" s="775"/>
      <c r="G9" s="775"/>
      <c r="H9" s="775"/>
      <c r="I9" s="775"/>
      <c r="J9" s="775"/>
      <c r="K9" s="775"/>
      <c r="L9" s="775"/>
      <c r="M9" s="775"/>
      <c r="N9" s="775"/>
      <c r="O9" s="775"/>
      <c r="P9" s="775"/>
      <c r="Q9" s="775"/>
      <c r="R9" s="775"/>
      <c r="S9" s="775"/>
      <c r="T9" s="775"/>
      <c r="U9" s="775"/>
      <c r="V9" s="775"/>
      <c r="W9" s="775"/>
      <c r="X9" s="775"/>
      <c r="Y9" s="775"/>
      <c r="Z9" s="775"/>
      <c r="AA9" s="775"/>
      <c r="AB9" s="775"/>
      <c r="AC9" s="775"/>
      <c r="AD9" s="775"/>
      <c r="AE9" s="775"/>
      <c r="AF9" s="775"/>
      <c r="AG9" s="775"/>
      <c r="AH9" s="775"/>
      <c r="AI9" s="775"/>
      <c r="AJ9" s="775"/>
      <c r="AK9" s="775"/>
      <c r="AL9" s="775"/>
      <c r="AM9" s="775"/>
      <c r="AN9" s="775"/>
    </row>
    <row r="13" spans="23:40" ht="11.25" customHeight="1">
      <c r="W13" s="806" t="s">
        <v>274</v>
      </c>
      <c r="X13" s="806"/>
      <c r="Y13" s="806"/>
      <c r="Z13" s="806"/>
      <c r="AA13" s="806"/>
      <c r="AB13" s="814" t="s">
        <v>613</v>
      </c>
      <c r="AC13" s="815"/>
      <c r="AD13" s="815"/>
      <c r="AE13" s="815"/>
      <c r="AF13" s="815"/>
      <c r="AG13" s="815"/>
      <c r="AH13" s="815"/>
      <c r="AI13" s="815"/>
      <c r="AJ13" s="815"/>
      <c r="AK13" s="815"/>
      <c r="AL13" s="815"/>
      <c r="AM13" s="815"/>
      <c r="AN13" s="815"/>
    </row>
    <row r="15" spans="1:40" ht="11.25" customHeight="1">
      <c r="A15" s="777" t="s">
        <v>357</v>
      </c>
      <c r="B15" s="777"/>
      <c r="C15" s="777"/>
      <c r="D15" s="777"/>
      <c r="E15" s="777"/>
      <c r="F15" s="777"/>
      <c r="G15" s="777"/>
      <c r="H15" s="777"/>
      <c r="I15" s="777"/>
      <c r="J15" s="777"/>
      <c r="K15" s="779" t="str">
        <f>"　"&amp;'共通事項入力ｼｰﾄ'!D38</f>
        <v>　○○○○（１）○○○○○建築工事監理業務</v>
      </c>
      <c r="L15" s="780"/>
      <c r="M15" s="780"/>
      <c r="N15" s="780"/>
      <c r="O15" s="780"/>
      <c r="P15" s="780"/>
      <c r="Q15" s="780"/>
      <c r="R15" s="780"/>
      <c r="S15" s="780"/>
      <c r="T15" s="780"/>
      <c r="U15" s="780"/>
      <c r="V15" s="780"/>
      <c r="W15" s="780"/>
      <c r="X15" s="780"/>
      <c r="Y15" s="780"/>
      <c r="Z15" s="780"/>
      <c r="AA15" s="780"/>
      <c r="AB15" s="780"/>
      <c r="AC15" s="780"/>
      <c r="AD15" s="780"/>
      <c r="AE15" s="780"/>
      <c r="AF15" s="780"/>
      <c r="AG15" s="780"/>
      <c r="AH15" s="780"/>
      <c r="AI15" s="780"/>
      <c r="AJ15" s="780"/>
      <c r="AK15" s="780"/>
      <c r="AL15" s="780"/>
      <c r="AM15" s="780"/>
      <c r="AN15" s="781"/>
    </row>
    <row r="16" spans="1:40" ht="11.25" customHeight="1">
      <c r="A16" s="778"/>
      <c r="B16" s="778"/>
      <c r="C16" s="778"/>
      <c r="D16" s="778"/>
      <c r="E16" s="778"/>
      <c r="F16" s="778"/>
      <c r="G16" s="778"/>
      <c r="H16" s="778"/>
      <c r="I16" s="778"/>
      <c r="J16" s="778"/>
      <c r="K16" s="782"/>
      <c r="L16" s="783"/>
      <c r="M16" s="783"/>
      <c r="N16" s="783"/>
      <c r="O16" s="783"/>
      <c r="P16" s="783"/>
      <c r="Q16" s="783"/>
      <c r="R16" s="783"/>
      <c r="S16" s="783"/>
      <c r="T16" s="783"/>
      <c r="U16" s="783"/>
      <c r="V16" s="783"/>
      <c r="W16" s="783"/>
      <c r="X16" s="783"/>
      <c r="Y16" s="783"/>
      <c r="Z16" s="783"/>
      <c r="AA16" s="783"/>
      <c r="AB16" s="783"/>
      <c r="AC16" s="783"/>
      <c r="AD16" s="783"/>
      <c r="AE16" s="783"/>
      <c r="AF16" s="783"/>
      <c r="AG16" s="783"/>
      <c r="AH16" s="783"/>
      <c r="AI16" s="783"/>
      <c r="AJ16" s="783"/>
      <c r="AK16" s="783"/>
      <c r="AL16" s="783"/>
      <c r="AM16" s="783"/>
      <c r="AN16" s="784"/>
    </row>
    <row r="17" spans="1:40" ht="11.25" customHeight="1">
      <c r="A17" s="785" t="s">
        <v>276</v>
      </c>
      <c r="B17" s="786"/>
      <c r="C17" s="786"/>
      <c r="D17" s="786"/>
      <c r="E17" s="786"/>
      <c r="F17" s="786"/>
      <c r="G17" s="786"/>
      <c r="H17" s="786"/>
      <c r="I17" s="786"/>
      <c r="J17" s="786"/>
      <c r="K17" s="786"/>
      <c r="L17" s="786"/>
      <c r="M17" s="786"/>
      <c r="N17" s="786"/>
      <c r="O17" s="786"/>
      <c r="P17" s="786"/>
      <c r="Q17" s="786"/>
      <c r="R17" s="786"/>
      <c r="S17" s="786"/>
      <c r="T17" s="787"/>
      <c r="U17" s="785" t="s">
        <v>277</v>
      </c>
      <c r="V17" s="786"/>
      <c r="W17" s="786"/>
      <c r="X17" s="786"/>
      <c r="Y17" s="786"/>
      <c r="Z17" s="786"/>
      <c r="AA17" s="786"/>
      <c r="AB17" s="786"/>
      <c r="AC17" s="786"/>
      <c r="AD17" s="786"/>
      <c r="AE17" s="786"/>
      <c r="AF17" s="786"/>
      <c r="AG17" s="786"/>
      <c r="AH17" s="786"/>
      <c r="AI17" s="786"/>
      <c r="AJ17" s="786"/>
      <c r="AK17" s="786"/>
      <c r="AL17" s="786"/>
      <c r="AM17" s="786"/>
      <c r="AN17" s="787"/>
    </row>
    <row r="18" spans="1:40" ht="11.25" customHeight="1">
      <c r="A18" s="788"/>
      <c r="B18" s="789"/>
      <c r="C18" s="789"/>
      <c r="D18" s="789"/>
      <c r="E18" s="789"/>
      <c r="F18" s="789"/>
      <c r="G18" s="789"/>
      <c r="H18" s="789"/>
      <c r="I18" s="789"/>
      <c r="J18" s="789"/>
      <c r="K18" s="789"/>
      <c r="L18" s="789"/>
      <c r="M18" s="789"/>
      <c r="N18" s="789"/>
      <c r="O18" s="789"/>
      <c r="P18" s="789"/>
      <c r="Q18" s="789"/>
      <c r="R18" s="789"/>
      <c r="S18" s="789"/>
      <c r="T18" s="790"/>
      <c r="U18" s="788"/>
      <c r="V18" s="789"/>
      <c r="W18" s="789"/>
      <c r="X18" s="789"/>
      <c r="Y18" s="789"/>
      <c r="Z18" s="789"/>
      <c r="AA18" s="789"/>
      <c r="AB18" s="789"/>
      <c r="AC18" s="789"/>
      <c r="AD18" s="789"/>
      <c r="AE18" s="789"/>
      <c r="AF18" s="789"/>
      <c r="AG18" s="789"/>
      <c r="AH18" s="789"/>
      <c r="AI18" s="789"/>
      <c r="AJ18" s="789"/>
      <c r="AK18" s="789"/>
      <c r="AL18" s="789"/>
      <c r="AM18" s="789"/>
      <c r="AN18" s="790"/>
    </row>
    <row r="19" spans="1:40" ht="11.25" customHeight="1">
      <c r="A19" s="698" t="s">
        <v>535</v>
      </c>
      <c r="B19" s="699"/>
      <c r="C19" s="699"/>
      <c r="D19" s="699"/>
      <c r="E19" s="699"/>
      <c r="F19" s="699"/>
      <c r="G19" s="699"/>
      <c r="H19" s="699"/>
      <c r="I19" s="699"/>
      <c r="J19" s="699"/>
      <c r="K19" s="699"/>
      <c r="L19" s="699"/>
      <c r="M19" s="699"/>
      <c r="N19" s="699"/>
      <c r="O19" s="699"/>
      <c r="P19" s="699"/>
      <c r="Q19" s="699"/>
      <c r="R19" s="699"/>
      <c r="S19" s="699"/>
      <c r="T19" s="700"/>
      <c r="U19" s="808" t="s">
        <v>533</v>
      </c>
      <c r="V19" s="809"/>
      <c r="W19" s="809"/>
      <c r="X19" s="809"/>
      <c r="Y19" s="809"/>
      <c r="Z19" s="809"/>
      <c r="AA19" s="809"/>
      <c r="AB19" s="809"/>
      <c r="AC19" s="809"/>
      <c r="AD19" s="809"/>
      <c r="AE19" s="809" t="s">
        <v>534</v>
      </c>
      <c r="AF19" s="809"/>
      <c r="AG19" s="809"/>
      <c r="AH19" s="809"/>
      <c r="AI19" s="809"/>
      <c r="AJ19" s="809"/>
      <c r="AK19" s="809"/>
      <c r="AL19" s="809"/>
      <c r="AM19" s="809"/>
      <c r="AN19" s="812"/>
    </row>
    <row r="20" spans="1:40" ht="11.25" customHeight="1">
      <c r="A20" s="713"/>
      <c r="B20" s="714"/>
      <c r="C20" s="714"/>
      <c r="D20" s="714"/>
      <c r="E20" s="714"/>
      <c r="F20" s="714"/>
      <c r="G20" s="714"/>
      <c r="H20" s="714"/>
      <c r="I20" s="714"/>
      <c r="J20" s="714"/>
      <c r="K20" s="714"/>
      <c r="L20" s="714"/>
      <c r="M20" s="714"/>
      <c r="N20" s="714"/>
      <c r="O20" s="714"/>
      <c r="P20" s="714"/>
      <c r="Q20" s="714"/>
      <c r="R20" s="714"/>
      <c r="S20" s="714"/>
      <c r="T20" s="715"/>
      <c r="U20" s="810"/>
      <c r="V20" s="811"/>
      <c r="W20" s="811"/>
      <c r="X20" s="811"/>
      <c r="Y20" s="811"/>
      <c r="Z20" s="811"/>
      <c r="AA20" s="811"/>
      <c r="AB20" s="811"/>
      <c r="AC20" s="811"/>
      <c r="AD20" s="811"/>
      <c r="AE20" s="811"/>
      <c r="AF20" s="811"/>
      <c r="AG20" s="811"/>
      <c r="AH20" s="811"/>
      <c r="AI20" s="811"/>
      <c r="AJ20" s="811"/>
      <c r="AK20" s="811"/>
      <c r="AL20" s="811"/>
      <c r="AM20" s="811"/>
      <c r="AN20" s="813"/>
    </row>
    <row r="21" spans="1:40" ht="11.25" customHeight="1">
      <c r="A21" s="816" t="s">
        <v>275</v>
      </c>
      <c r="B21" s="817"/>
      <c r="C21" s="817"/>
      <c r="D21" s="817"/>
      <c r="E21" s="817"/>
      <c r="F21" s="817"/>
      <c r="G21" s="817"/>
      <c r="H21" s="817"/>
      <c r="I21" s="817"/>
      <c r="J21" s="817"/>
      <c r="K21" s="817"/>
      <c r="L21" s="817"/>
      <c r="M21" s="817"/>
      <c r="N21" s="817"/>
      <c r="O21" s="817"/>
      <c r="P21" s="817"/>
      <c r="Q21" s="817"/>
      <c r="R21" s="817"/>
      <c r="S21" s="817"/>
      <c r="T21" s="817"/>
      <c r="U21" s="817"/>
      <c r="V21" s="817"/>
      <c r="W21" s="817"/>
      <c r="X21" s="817"/>
      <c r="Y21" s="817"/>
      <c r="Z21" s="817"/>
      <c r="AA21" s="817"/>
      <c r="AB21" s="817"/>
      <c r="AC21" s="817"/>
      <c r="AD21" s="817"/>
      <c r="AE21" s="817"/>
      <c r="AF21" s="817"/>
      <c r="AG21" s="817"/>
      <c r="AH21" s="817"/>
      <c r="AI21" s="817"/>
      <c r="AJ21" s="817"/>
      <c r="AK21" s="817"/>
      <c r="AL21" s="817"/>
      <c r="AM21" s="817"/>
      <c r="AN21" s="818"/>
    </row>
    <row r="22" spans="1:40" ht="11.25" customHeight="1">
      <c r="A22" s="819"/>
      <c r="B22" s="820"/>
      <c r="C22" s="820"/>
      <c r="D22" s="820"/>
      <c r="E22" s="820"/>
      <c r="F22" s="820"/>
      <c r="G22" s="820"/>
      <c r="H22" s="820"/>
      <c r="I22" s="820"/>
      <c r="J22" s="820"/>
      <c r="K22" s="820"/>
      <c r="L22" s="820"/>
      <c r="M22" s="820"/>
      <c r="N22" s="820"/>
      <c r="O22" s="820"/>
      <c r="P22" s="820"/>
      <c r="Q22" s="820"/>
      <c r="R22" s="820"/>
      <c r="S22" s="820"/>
      <c r="T22" s="820"/>
      <c r="U22" s="820"/>
      <c r="V22" s="820"/>
      <c r="W22" s="820"/>
      <c r="X22" s="820"/>
      <c r="Y22" s="820"/>
      <c r="Z22" s="820"/>
      <c r="AA22" s="820"/>
      <c r="AB22" s="820"/>
      <c r="AC22" s="820"/>
      <c r="AD22" s="820"/>
      <c r="AE22" s="820"/>
      <c r="AF22" s="820"/>
      <c r="AG22" s="820"/>
      <c r="AH22" s="820"/>
      <c r="AI22" s="820"/>
      <c r="AJ22" s="820"/>
      <c r="AK22" s="820"/>
      <c r="AL22" s="820"/>
      <c r="AM22" s="820"/>
      <c r="AN22" s="821"/>
    </row>
    <row r="23" spans="1:40" ht="11.25" customHeight="1">
      <c r="A23" s="764"/>
      <c r="B23" s="765"/>
      <c r="C23" s="765"/>
      <c r="D23" s="765"/>
      <c r="E23" s="765"/>
      <c r="F23" s="765"/>
      <c r="G23" s="765"/>
      <c r="H23" s="765"/>
      <c r="I23" s="765"/>
      <c r="J23" s="765"/>
      <c r="K23" s="765"/>
      <c r="L23" s="765"/>
      <c r="M23" s="765"/>
      <c r="N23" s="765"/>
      <c r="O23" s="765"/>
      <c r="P23" s="765"/>
      <c r="Q23" s="765"/>
      <c r="R23" s="765"/>
      <c r="S23" s="765"/>
      <c r="T23" s="765"/>
      <c r="U23" s="765"/>
      <c r="V23" s="765"/>
      <c r="W23" s="765"/>
      <c r="X23" s="765"/>
      <c r="Y23" s="765"/>
      <c r="Z23" s="765"/>
      <c r="AA23" s="765"/>
      <c r="AB23" s="765"/>
      <c r="AC23" s="765"/>
      <c r="AD23" s="765"/>
      <c r="AE23" s="765"/>
      <c r="AF23" s="765"/>
      <c r="AG23" s="765"/>
      <c r="AH23" s="765"/>
      <c r="AI23" s="765"/>
      <c r="AJ23" s="765"/>
      <c r="AK23" s="765"/>
      <c r="AL23" s="765"/>
      <c r="AM23" s="765"/>
      <c r="AN23" s="766"/>
    </row>
    <row r="24" spans="1:40" ht="11.25" customHeight="1">
      <c r="A24" s="764"/>
      <c r="B24" s="765"/>
      <c r="C24" s="765"/>
      <c r="D24" s="765"/>
      <c r="E24" s="765"/>
      <c r="F24" s="765"/>
      <c r="G24" s="765"/>
      <c r="H24" s="765"/>
      <c r="I24" s="765"/>
      <c r="J24" s="765"/>
      <c r="K24" s="765"/>
      <c r="L24" s="765"/>
      <c r="M24" s="765"/>
      <c r="N24" s="765"/>
      <c r="O24" s="765"/>
      <c r="P24" s="765"/>
      <c r="Q24" s="765"/>
      <c r="R24" s="765"/>
      <c r="S24" s="765"/>
      <c r="T24" s="765"/>
      <c r="U24" s="765"/>
      <c r="V24" s="765"/>
      <c r="W24" s="765"/>
      <c r="X24" s="765"/>
      <c r="Y24" s="765"/>
      <c r="Z24" s="765"/>
      <c r="AA24" s="765"/>
      <c r="AB24" s="765"/>
      <c r="AC24" s="765"/>
      <c r="AD24" s="765"/>
      <c r="AE24" s="765"/>
      <c r="AF24" s="765"/>
      <c r="AG24" s="765"/>
      <c r="AH24" s="765"/>
      <c r="AI24" s="765"/>
      <c r="AJ24" s="765"/>
      <c r="AK24" s="765"/>
      <c r="AL24" s="765"/>
      <c r="AM24" s="765"/>
      <c r="AN24" s="766"/>
    </row>
    <row r="25" spans="1:40" ht="11.25" customHeight="1">
      <c r="A25" s="719"/>
      <c r="B25" s="720"/>
      <c r="C25" s="720"/>
      <c r="D25" s="720"/>
      <c r="E25" s="720"/>
      <c r="F25" s="720"/>
      <c r="G25" s="720"/>
      <c r="H25" s="720"/>
      <c r="I25" s="720"/>
      <c r="J25" s="720"/>
      <c r="K25" s="720"/>
      <c r="L25" s="720"/>
      <c r="M25" s="720"/>
      <c r="N25" s="720"/>
      <c r="O25" s="720"/>
      <c r="P25" s="720"/>
      <c r="Q25" s="720"/>
      <c r="R25" s="720"/>
      <c r="S25" s="720"/>
      <c r="T25" s="720"/>
      <c r="U25" s="720"/>
      <c r="V25" s="720"/>
      <c r="W25" s="720"/>
      <c r="X25" s="720"/>
      <c r="Y25" s="720"/>
      <c r="Z25" s="720"/>
      <c r="AA25" s="720"/>
      <c r="AB25" s="720"/>
      <c r="AC25" s="720"/>
      <c r="AD25" s="720"/>
      <c r="AE25" s="720"/>
      <c r="AF25" s="720"/>
      <c r="AG25" s="720"/>
      <c r="AH25" s="720"/>
      <c r="AI25" s="720"/>
      <c r="AJ25" s="720"/>
      <c r="AK25" s="720"/>
      <c r="AL25" s="720"/>
      <c r="AM25" s="720"/>
      <c r="AN25" s="721"/>
    </row>
    <row r="26" spans="1:40" ht="11.25" customHeight="1">
      <c r="A26" s="719"/>
      <c r="B26" s="720"/>
      <c r="C26" s="720"/>
      <c r="D26" s="720"/>
      <c r="E26" s="720"/>
      <c r="F26" s="720"/>
      <c r="G26" s="720"/>
      <c r="H26" s="720"/>
      <c r="I26" s="720"/>
      <c r="J26" s="720"/>
      <c r="K26" s="720"/>
      <c r="L26" s="720"/>
      <c r="M26" s="720"/>
      <c r="N26" s="720"/>
      <c r="O26" s="720"/>
      <c r="P26" s="720"/>
      <c r="Q26" s="720"/>
      <c r="R26" s="720"/>
      <c r="S26" s="720"/>
      <c r="T26" s="720"/>
      <c r="U26" s="720"/>
      <c r="V26" s="720"/>
      <c r="W26" s="720"/>
      <c r="X26" s="720"/>
      <c r="Y26" s="720"/>
      <c r="Z26" s="720"/>
      <c r="AA26" s="720"/>
      <c r="AB26" s="720"/>
      <c r="AC26" s="720"/>
      <c r="AD26" s="720"/>
      <c r="AE26" s="720"/>
      <c r="AF26" s="720"/>
      <c r="AG26" s="720"/>
      <c r="AH26" s="720"/>
      <c r="AI26" s="720"/>
      <c r="AJ26" s="720"/>
      <c r="AK26" s="720"/>
      <c r="AL26" s="720"/>
      <c r="AM26" s="720"/>
      <c r="AN26" s="721"/>
    </row>
    <row r="27" spans="1:40" ht="11.25" customHeight="1">
      <c r="A27" s="764"/>
      <c r="B27" s="765"/>
      <c r="C27" s="765"/>
      <c r="D27" s="765"/>
      <c r="E27" s="765"/>
      <c r="F27" s="765"/>
      <c r="G27" s="765"/>
      <c r="H27" s="765"/>
      <c r="I27" s="765"/>
      <c r="J27" s="765"/>
      <c r="K27" s="765"/>
      <c r="L27" s="765"/>
      <c r="M27" s="765"/>
      <c r="N27" s="765"/>
      <c r="O27" s="765"/>
      <c r="P27" s="765"/>
      <c r="Q27" s="765"/>
      <c r="R27" s="765"/>
      <c r="S27" s="765"/>
      <c r="T27" s="765"/>
      <c r="U27" s="765"/>
      <c r="V27" s="765"/>
      <c r="W27" s="765"/>
      <c r="X27" s="765"/>
      <c r="Y27" s="765"/>
      <c r="Z27" s="765"/>
      <c r="AA27" s="765"/>
      <c r="AB27" s="765"/>
      <c r="AC27" s="765"/>
      <c r="AD27" s="765"/>
      <c r="AE27" s="765"/>
      <c r="AF27" s="765"/>
      <c r="AG27" s="765"/>
      <c r="AH27" s="765"/>
      <c r="AI27" s="765"/>
      <c r="AJ27" s="765"/>
      <c r="AK27" s="765"/>
      <c r="AL27" s="765"/>
      <c r="AM27" s="765"/>
      <c r="AN27" s="766"/>
    </row>
    <row r="28" spans="1:40" ht="11.25" customHeight="1">
      <c r="A28" s="764"/>
      <c r="B28" s="765"/>
      <c r="C28" s="765"/>
      <c r="D28" s="765"/>
      <c r="E28" s="765"/>
      <c r="F28" s="765"/>
      <c r="G28" s="765"/>
      <c r="H28" s="765"/>
      <c r="I28" s="765"/>
      <c r="J28" s="765"/>
      <c r="K28" s="765"/>
      <c r="L28" s="765"/>
      <c r="M28" s="765"/>
      <c r="N28" s="765"/>
      <c r="O28" s="765"/>
      <c r="P28" s="765"/>
      <c r="Q28" s="765"/>
      <c r="R28" s="765"/>
      <c r="S28" s="765"/>
      <c r="T28" s="765"/>
      <c r="U28" s="765"/>
      <c r="V28" s="765"/>
      <c r="W28" s="765"/>
      <c r="X28" s="765"/>
      <c r="Y28" s="765"/>
      <c r="Z28" s="765"/>
      <c r="AA28" s="765"/>
      <c r="AB28" s="765"/>
      <c r="AC28" s="765"/>
      <c r="AD28" s="765"/>
      <c r="AE28" s="765"/>
      <c r="AF28" s="765"/>
      <c r="AG28" s="765"/>
      <c r="AH28" s="765"/>
      <c r="AI28" s="765"/>
      <c r="AJ28" s="765"/>
      <c r="AK28" s="765"/>
      <c r="AL28" s="765"/>
      <c r="AM28" s="765"/>
      <c r="AN28" s="766"/>
    </row>
    <row r="29" spans="1:40" ht="11.25" customHeight="1">
      <c r="A29" s="719"/>
      <c r="B29" s="720"/>
      <c r="C29" s="720"/>
      <c r="D29" s="720"/>
      <c r="E29" s="720"/>
      <c r="F29" s="720"/>
      <c r="G29" s="720"/>
      <c r="H29" s="720"/>
      <c r="I29" s="720"/>
      <c r="J29" s="720"/>
      <c r="K29" s="720"/>
      <c r="L29" s="720"/>
      <c r="M29" s="720"/>
      <c r="N29" s="720"/>
      <c r="O29" s="720"/>
      <c r="P29" s="720"/>
      <c r="Q29" s="720"/>
      <c r="R29" s="720"/>
      <c r="S29" s="720"/>
      <c r="T29" s="720"/>
      <c r="U29" s="720"/>
      <c r="V29" s="720"/>
      <c r="W29" s="720"/>
      <c r="X29" s="720"/>
      <c r="Y29" s="720"/>
      <c r="Z29" s="720"/>
      <c r="AA29" s="720"/>
      <c r="AB29" s="720"/>
      <c r="AC29" s="720"/>
      <c r="AD29" s="720"/>
      <c r="AE29" s="720"/>
      <c r="AF29" s="720"/>
      <c r="AG29" s="720"/>
      <c r="AH29" s="720"/>
      <c r="AI29" s="720"/>
      <c r="AJ29" s="720"/>
      <c r="AK29" s="720"/>
      <c r="AL29" s="720"/>
      <c r="AM29" s="720"/>
      <c r="AN29" s="721"/>
    </row>
    <row r="30" spans="1:40" ht="11.25" customHeight="1">
      <c r="A30" s="719"/>
      <c r="B30" s="720"/>
      <c r="C30" s="720"/>
      <c r="D30" s="720"/>
      <c r="E30" s="720"/>
      <c r="F30" s="720"/>
      <c r="G30" s="720"/>
      <c r="H30" s="720"/>
      <c r="I30" s="720"/>
      <c r="J30" s="720"/>
      <c r="K30" s="720"/>
      <c r="L30" s="720"/>
      <c r="M30" s="720"/>
      <c r="N30" s="720"/>
      <c r="O30" s="720"/>
      <c r="P30" s="720"/>
      <c r="Q30" s="720"/>
      <c r="R30" s="720"/>
      <c r="S30" s="720"/>
      <c r="T30" s="720"/>
      <c r="U30" s="720"/>
      <c r="V30" s="720"/>
      <c r="W30" s="720"/>
      <c r="X30" s="720"/>
      <c r="Y30" s="720"/>
      <c r="Z30" s="720"/>
      <c r="AA30" s="720"/>
      <c r="AB30" s="720"/>
      <c r="AC30" s="720"/>
      <c r="AD30" s="720"/>
      <c r="AE30" s="720"/>
      <c r="AF30" s="720"/>
      <c r="AG30" s="720"/>
      <c r="AH30" s="720"/>
      <c r="AI30" s="720"/>
      <c r="AJ30" s="720"/>
      <c r="AK30" s="720"/>
      <c r="AL30" s="720"/>
      <c r="AM30" s="720"/>
      <c r="AN30" s="721"/>
    </row>
    <row r="31" spans="1:40" ht="11.25" customHeight="1">
      <c r="A31" s="764"/>
      <c r="B31" s="765"/>
      <c r="C31" s="765"/>
      <c r="D31" s="765"/>
      <c r="E31" s="765"/>
      <c r="F31" s="765"/>
      <c r="G31" s="765"/>
      <c r="H31" s="765"/>
      <c r="I31" s="765"/>
      <c r="J31" s="765"/>
      <c r="K31" s="765"/>
      <c r="L31" s="765"/>
      <c r="M31" s="765"/>
      <c r="N31" s="765"/>
      <c r="O31" s="765"/>
      <c r="P31" s="765"/>
      <c r="Q31" s="765"/>
      <c r="R31" s="765"/>
      <c r="S31" s="765"/>
      <c r="T31" s="765"/>
      <c r="U31" s="765"/>
      <c r="V31" s="765"/>
      <c r="W31" s="765"/>
      <c r="X31" s="765"/>
      <c r="Y31" s="765"/>
      <c r="Z31" s="765"/>
      <c r="AA31" s="765"/>
      <c r="AB31" s="765"/>
      <c r="AC31" s="765"/>
      <c r="AD31" s="765"/>
      <c r="AE31" s="765"/>
      <c r="AF31" s="765"/>
      <c r="AG31" s="765"/>
      <c r="AH31" s="765"/>
      <c r="AI31" s="765"/>
      <c r="AJ31" s="765"/>
      <c r="AK31" s="765"/>
      <c r="AL31" s="765"/>
      <c r="AM31" s="765"/>
      <c r="AN31" s="766"/>
    </row>
    <row r="32" spans="1:40" ht="11.25" customHeight="1">
      <c r="A32" s="764"/>
      <c r="B32" s="765"/>
      <c r="C32" s="765"/>
      <c r="D32" s="765"/>
      <c r="E32" s="765"/>
      <c r="F32" s="765"/>
      <c r="G32" s="765"/>
      <c r="H32" s="765"/>
      <c r="I32" s="765"/>
      <c r="J32" s="765"/>
      <c r="K32" s="765"/>
      <c r="L32" s="765"/>
      <c r="M32" s="765"/>
      <c r="N32" s="765"/>
      <c r="O32" s="765"/>
      <c r="P32" s="765"/>
      <c r="Q32" s="765"/>
      <c r="R32" s="765"/>
      <c r="S32" s="765"/>
      <c r="T32" s="765"/>
      <c r="U32" s="765"/>
      <c r="V32" s="765"/>
      <c r="W32" s="765"/>
      <c r="X32" s="765"/>
      <c r="Y32" s="765"/>
      <c r="Z32" s="765"/>
      <c r="AA32" s="765"/>
      <c r="AB32" s="765"/>
      <c r="AC32" s="765"/>
      <c r="AD32" s="765"/>
      <c r="AE32" s="765"/>
      <c r="AF32" s="765"/>
      <c r="AG32" s="765"/>
      <c r="AH32" s="765"/>
      <c r="AI32" s="765"/>
      <c r="AJ32" s="765"/>
      <c r="AK32" s="765"/>
      <c r="AL32" s="765"/>
      <c r="AM32" s="765"/>
      <c r="AN32" s="766"/>
    </row>
    <row r="33" spans="1:40" ht="11.25" customHeight="1">
      <c r="A33" s="719"/>
      <c r="B33" s="720"/>
      <c r="C33" s="720"/>
      <c r="D33" s="720"/>
      <c r="E33" s="720"/>
      <c r="F33" s="720"/>
      <c r="G33" s="720"/>
      <c r="H33" s="720"/>
      <c r="I33" s="720"/>
      <c r="J33" s="720"/>
      <c r="K33" s="720"/>
      <c r="L33" s="720"/>
      <c r="M33" s="720"/>
      <c r="N33" s="720"/>
      <c r="O33" s="720"/>
      <c r="P33" s="720"/>
      <c r="Q33" s="720"/>
      <c r="R33" s="720"/>
      <c r="S33" s="720"/>
      <c r="T33" s="720"/>
      <c r="U33" s="720"/>
      <c r="V33" s="720"/>
      <c r="W33" s="720"/>
      <c r="X33" s="720"/>
      <c r="Y33" s="720"/>
      <c r="Z33" s="720"/>
      <c r="AA33" s="720"/>
      <c r="AB33" s="720"/>
      <c r="AC33" s="720"/>
      <c r="AD33" s="720"/>
      <c r="AE33" s="720"/>
      <c r="AF33" s="720"/>
      <c r="AG33" s="720"/>
      <c r="AH33" s="720"/>
      <c r="AI33" s="720"/>
      <c r="AJ33" s="720"/>
      <c r="AK33" s="720"/>
      <c r="AL33" s="720"/>
      <c r="AM33" s="720"/>
      <c r="AN33" s="721"/>
    </row>
    <row r="34" spans="1:40" ht="11.25" customHeight="1">
      <c r="A34" s="719"/>
      <c r="B34" s="720"/>
      <c r="C34" s="720"/>
      <c r="D34" s="720"/>
      <c r="E34" s="720"/>
      <c r="F34" s="720"/>
      <c r="G34" s="720"/>
      <c r="H34" s="720"/>
      <c r="I34" s="720"/>
      <c r="J34" s="720"/>
      <c r="K34" s="720"/>
      <c r="L34" s="720"/>
      <c r="M34" s="720"/>
      <c r="N34" s="720"/>
      <c r="O34" s="720"/>
      <c r="P34" s="720"/>
      <c r="Q34" s="720"/>
      <c r="R34" s="720"/>
      <c r="S34" s="720"/>
      <c r="T34" s="720"/>
      <c r="U34" s="720"/>
      <c r="V34" s="720"/>
      <c r="W34" s="720"/>
      <c r="X34" s="720"/>
      <c r="Y34" s="720"/>
      <c r="Z34" s="720"/>
      <c r="AA34" s="720"/>
      <c r="AB34" s="720"/>
      <c r="AC34" s="720"/>
      <c r="AD34" s="720"/>
      <c r="AE34" s="720"/>
      <c r="AF34" s="720"/>
      <c r="AG34" s="720"/>
      <c r="AH34" s="720"/>
      <c r="AI34" s="720"/>
      <c r="AJ34" s="720"/>
      <c r="AK34" s="720"/>
      <c r="AL34" s="720"/>
      <c r="AM34" s="720"/>
      <c r="AN34" s="721"/>
    </row>
    <row r="35" spans="1:40" ht="11.25" customHeight="1">
      <c r="A35" s="764"/>
      <c r="B35" s="765"/>
      <c r="C35" s="765"/>
      <c r="D35" s="765"/>
      <c r="E35" s="765"/>
      <c r="F35" s="765"/>
      <c r="G35" s="765"/>
      <c r="H35" s="765"/>
      <c r="I35" s="765"/>
      <c r="J35" s="765"/>
      <c r="K35" s="765"/>
      <c r="L35" s="765"/>
      <c r="M35" s="765"/>
      <c r="N35" s="765"/>
      <c r="O35" s="765"/>
      <c r="P35" s="765"/>
      <c r="Q35" s="765"/>
      <c r="R35" s="765"/>
      <c r="S35" s="765"/>
      <c r="T35" s="765"/>
      <c r="U35" s="765"/>
      <c r="V35" s="765"/>
      <c r="W35" s="765"/>
      <c r="X35" s="765"/>
      <c r="Y35" s="765"/>
      <c r="Z35" s="765"/>
      <c r="AA35" s="765"/>
      <c r="AB35" s="765"/>
      <c r="AC35" s="765"/>
      <c r="AD35" s="765"/>
      <c r="AE35" s="765"/>
      <c r="AF35" s="765"/>
      <c r="AG35" s="765"/>
      <c r="AH35" s="765"/>
      <c r="AI35" s="765"/>
      <c r="AJ35" s="765"/>
      <c r="AK35" s="765"/>
      <c r="AL35" s="765"/>
      <c r="AM35" s="765"/>
      <c r="AN35" s="766"/>
    </row>
    <row r="36" spans="1:40" ht="11.25" customHeight="1">
      <c r="A36" s="764"/>
      <c r="B36" s="765"/>
      <c r="C36" s="765"/>
      <c r="D36" s="765"/>
      <c r="E36" s="765"/>
      <c r="F36" s="765"/>
      <c r="G36" s="765"/>
      <c r="H36" s="765"/>
      <c r="I36" s="765"/>
      <c r="J36" s="765"/>
      <c r="K36" s="765"/>
      <c r="L36" s="765"/>
      <c r="M36" s="765"/>
      <c r="N36" s="765"/>
      <c r="O36" s="765"/>
      <c r="P36" s="765"/>
      <c r="Q36" s="765"/>
      <c r="R36" s="765"/>
      <c r="S36" s="765"/>
      <c r="T36" s="765"/>
      <c r="U36" s="765"/>
      <c r="V36" s="765"/>
      <c r="W36" s="765"/>
      <c r="X36" s="765"/>
      <c r="Y36" s="765"/>
      <c r="Z36" s="765"/>
      <c r="AA36" s="765"/>
      <c r="AB36" s="765"/>
      <c r="AC36" s="765"/>
      <c r="AD36" s="765"/>
      <c r="AE36" s="765"/>
      <c r="AF36" s="765"/>
      <c r="AG36" s="765"/>
      <c r="AH36" s="765"/>
      <c r="AI36" s="765"/>
      <c r="AJ36" s="765"/>
      <c r="AK36" s="765"/>
      <c r="AL36" s="765"/>
      <c r="AM36" s="765"/>
      <c r="AN36" s="766"/>
    </row>
    <row r="37" spans="1:40" ht="11.25" customHeight="1">
      <c r="A37" s="719"/>
      <c r="B37" s="720"/>
      <c r="C37" s="720"/>
      <c r="D37" s="720"/>
      <c r="E37" s="720"/>
      <c r="F37" s="720"/>
      <c r="G37" s="720"/>
      <c r="H37" s="720"/>
      <c r="I37" s="720"/>
      <c r="J37" s="720"/>
      <c r="K37" s="720"/>
      <c r="L37" s="720"/>
      <c r="M37" s="720"/>
      <c r="N37" s="720"/>
      <c r="O37" s="720"/>
      <c r="P37" s="720"/>
      <c r="Q37" s="720"/>
      <c r="R37" s="720"/>
      <c r="S37" s="720"/>
      <c r="T37" s="720"/>
      <c r="U37" s="720"/>
      <c r="V37" s="720"/>
      <c r="W37" s="720"/>
      <c r="X37" s="720"/>
      <c r="Y37" s="720"/>
      <c r="Z37" s="720"/>
      <c r="AA37" s="720"/>
      <c r="AB37" s="720"/>
      <c r="AC37" s="720"/>
      <c r="AD37" s="720"/>
      <c r="AE37" s="720"/>
      <c r="AF37" s="720"/>
      <c r="AG37" s="720"/>
      <c r="AH37" s="720"/>
      <c r="AI37" s="720"/>
      <c r="AJ37" s="720"/>
      <c r="AK37" s="720"/>
      <c r="AL37" s="720"/>
      <c r="AM37" s="720"/>
      <c r="AN37" s="721"/>
    </row>
    <row r="38" spans="1:40" ht="11.25" customHeight="1">
      <c r="A38" s="719"/>
      <c r="B38" s="720"/>
      <c r="C38" s="720"/>
      <c r="D38" s="720"/>
      <c r="E38" s="720"/>
      <c r="F38" s="720"/>
      <c r="G38" s="720"/>
      <c r="H38" s="720"/>
      <c r="I38" s="720"/>
      <c r="J38" s="720"/>
      <c r="K38" s="720"/>
      <c r="L38" s="720"/>
      <c r="M38" s="720"/>
      <c r="N38" s="720"/>
      <c r="O38" s="720"/>
      <c r="P38" s="720"/>
      <c r="Q38" s="720"/>
      <c r="R38" s="720"/>
      <c r="S38" s="720"/>
      <c r="T38" s="720"/>
      <c r="U38" s="720"/>
      <c r="V38" s="720"/>
      <c r="W38" s="720"/>
      <c r="X38" s="720"/>
      <c r="Y38" s="720"/>
      <c r="Z38" s="720"/>
      <c r="AA38" s="720"/>
      <c r="AB38" s="720"/>
      <c r="AC38" s="720"/>
      <c r="AD38" s="720"/>
      <c r="AE38" s="720"/>
      <c r="AF38" s="720"/>
      <c r="AG38" s="720"/>
      <c r="AH38" s="720"/>
      <c r="AI38" s="720"/>
      <c r="AJ38" s="720"/>
      <c r="AK38" s="720"/>
      <c r="AL38" s="720"/>
      <c r="AM38" s="720"/>
      <c r="AN38" s="721"/>
    </row>
    <row r="39" spans="1:40" ht="11.25" customHeight="1">
      <c r="A39" s="764"/>
      <c r="B39" s="765"/>
      <c r="C39" s="765"/>
      <c r="D39" s="765"/>
      <c r="E39" s="765"/>
      <c r="F39" s="765"/>
      <c r="G39" s="765"/>
      <c r="H39" s="765"/>
      <c r="I39" s="765"/>
      <c r="J39" s="765"/>
      <c r="K39" s="765"/>
      <c r="L39" s="765"/>
      <c r="M39" s="765"/>
      <c r="N39" s="765"/>
      <c r="O39" s="765"/>
      <c r="P39" s="765"/>
      <c r="Q39" s="765"/>
      <c r="R39" s="765"/>
      <c r="S39" s="765"/>
      <c r="T39" s="765"/>
      <c r="U39" s="765"/>
      <c r="V39" s="765"/>
      <c r="W39" s="765"/>
      <c r="X39" s="765"/>
      <c r="Y39" s="765"/>
      <c r="Z39" s="765"/>
      <c r="AA39" s="765"/>
      <c r="AB39" s="765"/>
      <c r="AC39" s="765"/>
      <c r="AD39" s="765"/>
      <c r="AE39" s="765"/>
      <c r="AF39" s="765"/>
      <c r="AG39" s="765"/>
      <c r="AH39" s="765"/>
      <c r="AI39" s="765"/>
      <c r="AJ39" s="765"/>
      <c r="AK39" s="765"/>
      <c r="AL39" s="765"/>
      <c r="AM39" s="765"/>
      <c r="AN39" s="766"/>
    </row>
    <row r="40" spans="1:40" ht="11.25" customHeight="1">
      <c r="A40" s="764"/>
      <c r="B40" s="765"/>
      <c r="C40" s="765"/>
      <c r="D40" s="765"/>
      <c r="E40" s="765"/>
      <c r="F40" s="765"/>
      <c r="G40" s="765"/>
      <c r="H40" s="765"/>
      <c r="I40" s="765"/>
      <c r="J40" s="765"/>
      <c r="K40" s="765"/>
      <c r="L40" s="765"/>
      <c r="M40" s="765"/>
      <c r="N40" s="765"/>
      <c r="O40" s="765"/>
      <c r="P40" s="765"/>
      <c r="Q40" s="765"/>
      <c r="R40" s="765"/>
      <c r="S40" s="765"/>
      <c r="T40" s="765"/>
      <c r="U40" s="765"/>
      <c r="V40" s="765"/>
      <c r="W40" s="765"/>
      <c r="X40" s="765"/>
      <c r="Y40" s="765"/>
      <c r="Z40" s="765"/>
      <c r="AA40" s="765"/>
      <c r="AB40" s="765"/>
      <c r="AC40" s="765"/>
      <c r="AD40" s="765"/>
      <c r="AE40" s="765"/>
      <c r="AF40" s="765"/>
      <c r="AG40" s="765"/>
      <c r="AH40" s="765"/>
      <c r="AI40" s="765"/>
      <c r="AJ40" s="765"/>
      <c r="AK40" s="765"/>
      <c r="AL40" s="765"/>
      <c r="AM40" s="765"/>
      <c r="AN40" s="766"/>
    </row>
    <row r="41" spans="1:40" ht="11.25" customHeight="1">
      <c r="A41" s="719"/>
      <c r="B41" s="720"/>
      <c r="C41" s="720"/>
      <c r="D41" s="720"/>
      <c r="E41" s="720"/>
      <c r="F41" s="720"/>
      <c r="G41" s="720"/>
      <c r="H41" s="720"/>
      <c r="I41" s="720"/>
      <c r="J41" s="720"/>
      <c r="K41" s="720"/>
      <c r="L41" s="720"/>
      <c r="M41" s="720"/>
      <c r="N41" s="720"/>
      <c r="O41" s="720"/>
      <c r="P41" s="720"/>
      <c r="Q41" s="720"/>
      <c r="R41" s="720"/>
      <c r="S41" s="720"/>
      <c r="T41" s="720"/>
      <c r="U41" s="720"/>
      <c r="V41" s="720"/>
      <c r="W41" s="720"/>
      <c r="X41" s="720"/>
      <c r="Y41" s="720"/>
      <c r="Z41" s="720"/>
      <c r="AA41" s="720"/>
      <c r="AB41" s="720"/>
      <c r="AC41" s="720"/>
      <c r="AD41" s="720"/>
      <c r="AE41" s="720"/>
      <c r="AF41" s="720"/>
      <c r="AG41" s="720"/>
      <c r="AH41" s="720"/>
      <c r="AI41" s="720"/>
      <c r="AJ41" s="720"/>
      <c r="AK41" s="720"/>
      <c r="AL41" s="720"/>
      <c r="AM41" s="720"/>
      <c r="AN41" s="721"/>
    </row>
    <row r="42" spans="1:40" ht="11.25" customHeight="1">
      <c r="A42" s="719"/>
      <c r="B42" s="720"/>
      <c r="C42" s="720"/>
      <c r="D42" s="720"/>
      <c r="E42" s="720"/>
      <c r="F42" s="720"/>
      <c r="G42" s="720"/>
      <c r="H42" s="720"/>
      <c r="I42" s="720"/>
      <c r="J42" s="720"/>
      <c r="K42" s="720"/>
      <c r="L42" s="720"/>
      <c r="M42" s="720"/>
      <c r="N42" s="720"/>
      <c r="O42" s="720"/>
      <c r="P42" s="720"/>
      <c r="Q42" s="720"/>
      <c r="R42" s="720"/>
      <c r="S42" s="720"/>
      <c r="T42" s="720"/>
      <c r="U42" s="720"/>
      <c r="V42" s="720"/>
      <c r="W42" s="720"/>
      <c r="X42" s="720"/>
      <c r="Y42" s="720"/>
      <c r="Z42" s="720"/>
      <c r="AA42" s="720"/>
      <c r="AB42" s="720"/>
      <c r="AC42" s="720"/>
      <c r="AD42" s="720"/>
      <c r="AE42" s="720"/>
      <c r="AF42" s="720"/>
      <c r="AG42" s="720"/>
      <c r="AH42" s="720"/>
      <c r="AI42" s="720"/>
      <c r="AJ42" s="720"/>
      <c r="AK42" s="720"/>
      <c r="AL42" s="720"/>
      <c r="AM42" s="720"/>
      <c r="AN42" s="721"/>
    </row>
    <row r="43" spans="1:40" ht="11.25" customHeight="1">
      <c r="A43" s="764"/>
      <c r="B43" s="765"/>
      <c r="C43" s="765"/>
      <c r="D43" s="765"/>
      <c r="E43" s="765"/>
      <c r="F43" s="765"/>
      <c r="G43" s="765"/>
      <c r="H43" s="765"/>
      <c r="I43" s="765"/>
      <c r="J43" s="765"/>
      <c r="K43" s="765"/>
      <c r="L43" s="765"/>
      <c r="M43" s="765"/>
      <c r="N43" s="765"/>
      <c r="O43" s="765"/>
      <c r="P43" s="765"/>
      <c r="Q43" s="765"/>
      <c r="R43" s="765"/>
      <c r="S43" s="765"/>
      <c r="T43" s="765"/>
      <c r="U43" s="765"/>
      <c r="V43" s="765"/>
      <c r="W43" s="765"/>
      <c r="X43" s="765"/>
      <c r="Y43" s="765"/>
      <c r="Z43" s="765"/>
      <c r="AA43" s="765"/>
      <c r="AB43" s="765"/>
      <c r="AC43" s="765"/>
      <c r="AD43" s="765"/>
      <c r="AE43" s="765"/>
      <c r="AF43" s="765"/>
      <c r="AG43" s="765"/>
      <c r="AH43" s="765"/>
      <c r="AI43" s="765"/>
      <c r="AJ43" s="765"/>
      <c r="AK43" s="765"/>
      <c r="AL43" s="765"/>
      <c r="AM43" s="765"/>
      <c r="AN43" s="766"/>
    </row>
    <row r="44" spans="1:40" ht="11.25" customHeight="1">
      <c r="A44" s="764"/>
      <c r="B44" s="765"/>
      <c r="C44" s="765"/>
      <c r="D44" s="765"/>
      <c r="E44" s="765"/>
      <c r="F44" s="765"/>
      <c r="G44" s="765"/>
      <c r="H44" s="765"/>
      <c r="I44" s="765"/>
      <c r="J44" s="765"/>
      <c r="K44" s="765"/>
      <c r="L44" s="765"/>
      <c r="M44" s="765"/>
      <c r="N44" s="765"/>
      <c r="O44" s="765"/>
      <c r="P44" s="765"/>
      <c r="Q44" s="765"/>
      <c r="R44" s="765"/>
      <c r="S44" s="765"/>
      <c r="T44" s="765"/>
      <c r="U44" s="765"/>
      <c r="V44" s="765"/>
      <c r="W44" s="765"/>
      <c r="X44" s="765"/>
      <c r="Y44" s="765"/>
      <c r="Z44" s="765"/>
      <c r="AA44" s="765"/>
      <c r="AB44" s="765"/>
      <c r="AC44" s="765"/>
      <c r="AD44" s="765"/>
      <c r="AE44" s="765"/>
      <c r="AF44" s="765"/>
      <c r="AG44" s="765"/>
      <c r="AH44" s="765"/>
      <c r="AI44" s="765"/>
      <c r="AJ44" s="765"/>
      <c r="AK44" s="765"/>
      <c r="AL44" s="765"/>
      <c r="AM44" s="765"/>
      <c r="AN44" s="766"/>
    </row>
    <row r="45" spans="1:40" ht="11.25" customHeight="1">
      <c r="A45" s="719"/>
      <c r="B45" s="720"/>
      <c r="C45" s="720"/>
      <c r="D45" s="720"/>
      <c r="E45" s="720"/>
      <c r="F45" s="720"/>
      <c r="G45" s="720"/>
      <c r="H45" s="720"/>
      <c r="I45" s="720"/>
      <c r="J45" s="720"/>
      <c r="K45" s="720"/>
      <c r="L45" s="720"/>
      <c r="M45" s="720"/>
      <c r="N45" s="720"/>
      <c r="O45" s="720"/>
      <c r="P45" s="720"/>
      <c r="Q45" s="720"/>
      <c r="R45" s="720"/>
      <c r="S45" s="720"/>
      <c r="T45" s="720"/>
      <c r="U45" s="720"/>
      <c r="V45" s="720"/>
      <c r="W45" s="720"/>
      <c r="X45" s="720"/>
      <c r="Y45" s="720"/>
      <c r="Z45" s="720"/>
      <c r="AA45" s="720"/>
      <c r="AB45" s="720"/>
      <c r="AC45" s="720"/>
      <c r="AD45" s="720"/>
      <c r="AE45" s="720"/>
      <c r="AF45" s="720"/>
      <c r="AG45" s="720"/>
      <c r="AH45" s="720"/>
      <c r="AI45" s="720"/>
      <c r="AJ45" s="720"/>
      <c r="AK45" s="720"/>
      <c r="AL45" s="720"/>
      <c r="AM45" s="720"/>
      <c r="AN45" s="721"/>
    </row>
    <row r="46" spans="1:40" ht="11.25" customHeight="1">
      <c r="A46" s="719"/>
      <c r="B46" s="720"/>
      <c r="C46" s="720"/>
      <c r="D46" s="720"/>
      <c r="E46" s="720"/>
      <c r="F46" s="720"/>
      <c r="G46" s="720"/>
      <c r="H46" s="720"/>
      <c r="I46" s="720"/>
      <c r="J46" s="720"/>
      <c r="K46" s="720"/>
      <c r="L46" s="720"/>
      <c r="M46" s="720"/>
      <c r="N46" s="720"/>
      <c r="O46" s="720"/>
      <c r="P46" s="720"/>
      <c r="Q46" s="720"/>
      <c r="R46" s="720"/>
      <c r="S46" s="720"/>
      <c r="T46" s="720"/>
      <c r="U46" s="720"/>
      <c r="V46" s="720"/>
      <c r="W46" s="720"/>
      <c r="X46" s="720"/>
      <c r="Y46" s="720"/>
      <c r="Z46" s="720"/>
      <c r="AA46" s="720"/>
      <c r="AB46" s="720"/>
      <c r="AC46" s="720"/>
      <c r="AD46" s="720"/>
      <c r="AE46" s="720"/>
      <c r="AF46" s="720"/>
      <c r="AG46" s="720"/>
      <c r="AH46" s="720"/>
      <c r="AI46" s="720"/>
      <c r="AJ46" s="720"/>
      <c r="AK46" s="720"/>
      <c r="AL46" s="720"/>
      <c r="AM46" s="720"/>
      <c r="AN46" s="721"/>
    </row>
    <row r="47" spans="1:40" ht="11.25" customHeight="1">
      <c r="A47" s="764"/>
      <c r="B47" s="765"/>
      <c r="C47" s="765"/>
      <c r="D47" s="765"/>
      <c r="E47" s="765"/>
      <c r="F47" s="765"/>
      <c r="G47" s="765"/>
      <c r="H47" s="765"/>
      <c r="I47" s="765"/>
      <c r="J47" s="765"/>
      <c r="K47" s="765"/>
      <c r="L47" s="765"/>
      <c r="M47" s="765"/>
      <c r="N47" s="765"/>
      <c r="O47" s="765"/>
      <c r="P47" s="765"/>
      <c r="Q47" s="765"/>
      <c r="R47" s="765"/>
      <c r="S47" s="765"/>
      <c r="T47" s="765"/>
      <c r="U47" s="765"/>
      <c r="V47" s="765"/>
      <c r="W47" s="765"/>
      <c r="X47" s="765"/>
      <c r="Y47" s="765"/>
      <c r="Z47" s="765"/>
      <c r="AA47" s="765"/>
      <c r="AB47" s="765"/>
      <c r="AC47" s="765"/>
      <c r="AD47" s="765"/>
      <c r="AE47" s="765"/>
      <c r="AF47" s="765"/>
      <c r="AG47" s="765"/>
      <c r="AH47" s="765"/>
      <c r="AI47" s="765"/>
      <c r="AJ47" s="765"/>
      <c r="AK47" s="765"/>
      <c r="AL47" s="765"/>
      <c r="AM47" s="765"/>
      <c r="AN47" s="766"/>
    </row>
    <row r="48" spans="1:40" ht="11.25" customHeight="1">
      <c r="A48" s="764"/>
      <c r="B48" s="765"/>
      <c r="C48" s="765"/>
      <c r="D48" s="765"/>
      <c r="E48" s="765"/>
      <c r="F48" s="765"/>
      <c r="G48" s="765"/>
      <c r="H48" s="765"/>
      <c r="I48" s="765"/>
      <c r="J48" s="765"/>
      <c r="K48" s="765"/>
      <c r="L48" s="765"/>
      <c r="M48" s="765"/>
      <c r="N48" s="765"/>
      <c r="O48" s="765"/>
      <c r="P48" s="765"/>
      <c r="Q48" s="765"/>
      <c r="R48" s="765"/>
      <c r="S48" s="765"/>
      <c r="T48" s="765"/>
      <c r="U48" s="765"/>
      <c r="V48" s="765"/>
      <c r="W48" s="765"/>
      <c r="X48" s="765"/>
      <c r="Y48" s="765"/>
      <c r="Z48" s="765"/>
      <c r="AA48" s="765"/>
      <c r="AB48" s="765"/>
      <c r="AC48" s="765"/>
      <c r="AD48" s="765"/>
      <c r="AE48" s="765"/>
      <c r="AF48" s="765"/>
      <c r="AG48" s="765"/>
      <c r="AH48" s="765"/>
      <c r="AI48" s="765"/>
      <c r="AJ48" s="765"/>
      <c r="AK48" s="765"/>
      <c r="AL48" s="765"/>
      <c r="AM48" s="765"/>
      <c r="AN48" s="766"/>
    </row>
    <row r="49" spans="1:40" ht="11.25" customHeight="1">
      <c r="A49" s="719"/>
      <c r="B49" s="720"/>
      <c r="C49" s="720"/>
      <c r="D49" s="720"/>
      <c r="E49" s="720"/>
      <c r="F49" s="720"/>
      <c r="G49" s="720"/>
      <c r="H49" s="720"/>
      <c r="I49" s="720"/>
      <c r="J49" s="720"/>
      <c r="K49" s="720"/>
      <c r="L49" s="720"/>
      <c r="M49" s="720"/>
      <c r="N49" s="720"/>
      <c r="O49" s="720"/>
      <c r="P49" s="720"/>
      <c r="Q49" s="720"/>
      <c r="R49" s="720"/>
      <c r="S49" s="720"/>
      <c r="T49" s="720"/>
      <c r="U49" s="720"/>
      <c r="V49" s="720"/>
      <c r="W49" s="720"/>
      <c r="X49" s="720"/>
      <c r="Y49" s="720"/>
      <c r="Z49" s="720"/>
      <c r="AA49" s="720"/>
      <c r="AB49" s="720"/>
      <c r="AC49" s="720"/>
      <c r="AD49" s="720"/>
      <c r="AE49" s="720"/>
      <c r="AF49" s="720"/>
      <c r="AG49" s="720"/>
      <c r="AH49" s="720"/>
      <c r="AI49" s="720"/>
      <c r="AJ49" s="720"/>
      <c r="AK49" s="720"/>
      <c r="AL49" s="720"/>
      <c r="AM49" s="720"/>
      <c r="AN49" s="721"/>
    </row>
    <row r="50" spans="1:40" ht="11.25" customHeight="1">
      <c r="A50" s="719"/>
      <c r="B50" s="720"/>
      <c r="C50" s="720"/>
      <c r="D50" s="720"/>
      <c r="E50" s="720"/>
      <c r="F50" s="720"/>
      <c r="G50" s="720"/>
      <c r="H50" s="720"/>
      <c r="I50" s="720"/>
      <c r="J50" s="720"/>
      <c r="K50" s="720"/>
      <c r="L50" s="720"/>
      <c r="M50" s="720"/>
      <c r="N50" s="720"/>
      <c r="O50" s="720"/>
      <c r="P50" s="720"/>
      <c r="Q50" s="720"/>
      <c r="R50" s="720"/>
      <c r="S50" s="720"/>
      <c r="T50" s="720"/>
      <c r="U50" s="720"/>
      <c r="V50" s="720"/>
      <c r="W50" s="720"/>
      <c r="X50" s="720"/>
      <c r="Y50" s="720"/>
      <c r="Z50" s="720"/>
      <c r="AA50" s="720"/>
      <c r="AB50" s="720"/>
      <c r="AC50" s="720"/>
      <c r="AD50" s="720"/>
      <c r="AE50" s="720"/>
      <c r="AF50" s="720"/>
      <c r="AG50" s="720"/>
      <c r="AH50" s="720"/>
      <c r="AI50" s="720"/>
      <c r="AJ50" s="720"/>
      <c r="AK50" s="720"/>
      <c r="AL50" s="720"/>
      <c r="AM50" s="720"/>
      <c r="AN50" s="721"/>
    </row>
    <row r="51" spans="1:40" ht="11.25" customHeight="1">
      <c r="A51" s="764"/>
      <c r="B51" s="765"/>
      <c r="C51" s="765"/>
      <c r="D51" s="765"/>
      <c r="E51" s="765"/>
      <c r="F51" s="765"/>
      <c r="G51" s="765"/>
      <c r="H51" s="765"/>
      <c r="I51" s="765"/>
      <c r="J51" s="765"/>
      <c r="K51" s="765"/>
      <c r="L51" s="765"/>
      <c r="M51" s="765"/>
      <c r="N51" s="765"/>
      <c r="O51" s="765"/>
      <c r="P51" s="765"/>
      <c r="Q51" s="765"/>
      <c r="R51" s="765"/>
      <c r="S51" s="765"/>
      <c r="T51" s="765"/>
      <c r="U51" s="765"/>
      <c r="V51" s="765"/>
      <c r="W51" s="765"/>
      <c r="X51" s="765"/>
      <c r="Y51" s="765"/>
      <c r="Z51" s="765"/>
      <c r="AA51" s="765"/>
      <c r="AB51" s="765"/>
      <c r="AC51" s="765"/>
      <c r="AD51" s="765"/>
      <c r="AE51" s="765"/>
      <c r="AF51" s="765"/>
      <c r="AG51" s="765"/>
      <c r="AH51" s="765"/>
      <c r="AI51" s="765"/>
      <c r="AJ51" s="765"/>
      <c r="AK51" s="765"/>
      <c r="AL51" s="765"/>
      <c r="AM51" s="765"/>
      <c r="AN51" s="766"/>
    </row>
    <row r="52" spans="1:40" ht="11.25" customHeight="1">
      <c r="A52" s="764"/>
      <c r="B52" s="765"/>
      <c r="C52" s="765"/>
      <c r="D52" s="765"/>
      <c r="E52" s="765"/>
      <c r="F52" s="765"/>
      <c r="G52" s="765"/>
      <c r="H52" s="765"/>
      <c r="I52" s="765"/>
      <c r="J52" s="765"/>
      <c r="K52" s="765"/>
      <c r="L52" s="765"/>
      <c r="M52" s="765"/>
      <c r="N52" s="765"/>
      <c r="O52" s="765"/>
      <c r="P52" s="765"/>
      <c r="Q52" s="765"/>
      <c r="R52" s="765"/>
      <c r="S52" s="765"/>
      <c r="T52" s="765"/>
      <c r="U52" s="765"/>
      <c r="V52" s="765"/>
      <c r="W52" s="765"/>
      <c r="X52" s="765"/>
      <c r="Y52" s="765"/>
      <c r="Z52" s="765"/>
      <c r="AA52" s="765"/>
      <c r="AB52" s="765"/>
      <c r="AC52" s="765"/>
      <c r="AD52" s="765"/>
      <c r="AE52" s="765"/>
      <c r="AF52" s="765"/>
      <c r="AG52" s="765"/>
      <c r="AH52" s="765"/>
      <c r="AI52" s="765"/>
      <c r="AJ52" s="765"/>
      <c r="AK52" s="765"/>
      <c r="AL52" s="765"/>
      <c r="AM52" s="765"/>
      <c r="AN52" s="766"/>
    </row>
    <row r="53" spans="1:40" ht="11.25" customHeight="1">
      <c r="A53" s="719"/>
      <c r="B53" s="720"/>
      <c r="C53" s="720"/>
      <c r="D53" s="720"/>
      <c r="E53" s="720"/>
      <c r="F53" s="720"/>
      <c r="G53" s="720"/>
      <c r="H53" s="720"/>
      <c r="I53" s="720"/>
      <c r="J53" s="720"/>
      <c r="K53" s="720"/>
      <c r="L53" s="720"/>
      <c r="M53" s="720"/>
      <c r="N53" s="720"/>
      <c r="O53" s="720"/>
      <c r="P53" s="720"/>
      <c r="Q53" s="720"/>
      <c r="R53" s="720"/>
      <c r="S53" s="720"/>
      <c r="T53" s="720"/>
      <c r="U53" s="720"/>
      <c r="V53" s="720"/>
      <c r="W53" s="720"/>
      <c r="X53" s="720"/>
      <c r="Y53" s="720"/>
      <c r="Z53" s="720"/>
      <c r="AA53" s="720"/>
      <c r="AB53" s="720"/>
      <c r="AC53" s="720"/>
      <c r="AD53" s="720"/>
      <c r="AE53" s="720"/>
      <c r="AF53" s="720"/>
      <c r="AG53" s="720"/>
      <c r="AH53" s="720"/>
      <c r="AI53" s="720"/>
      <c r="AJ53" s="720"/>
      <c r="AK53" s="720"/>
      <c r="AL53" s="720"/>
      <c r="AM53" s="720"/>
      <c r="AN53" s="721"/>
    </row>
    <row r="54" spans="1:40" ht="11.25" customHeight="1">
      <c r="A54" s="719"/>
      <c r="B54" s="720"/>
      <c r="C54" s="720"/>
      <c r="D54" s="720"/>
      <c r="E54" s="720"/>
      <c r="F54" s="720"/>
      <c r="G54" s="720"/>
      <c r="H54" s="720"/>
      <c r="I54" s="720"/>
      <c r="J54" s="720"/>
      <c r="K54" s="720"/>
      <c r="L54" s="720"/>
      <c r="M54" s="720"/>
      <c r="N54" s="720"/>
      <c r="O54" s="720"/>
      <c r="P54" s="720"/>
      <c r="Q54" s="720"/>
      <c r="R54" s="720"/>
      <c r="S54" s="720"/>
      <c r="T54" s="720"/>
      <c r="U54" s="720"/>
      <c r="V54" s="720"/>
      <c r="W54" s="720"/>
      <c r="X54" s="720"/>
      <c r="Y54" s="720"/>
      <c r="Z54" s="720"/>
      <c r="AA54" s="720"/>
      <c r="AB54" s="720"/>
      <c r="AC54" s="720"/>
      <c r="AD54" s="720"/>
      <c r="AE54" s="720"/>
      <c r="AF54" s="720"/>
      <c r="AG54" s="720"/>
      <c r="AH54" s="720"/>
      <c r="AI54" s="720"/>
      <c r="AJ54" s="720"/>
      <c r="AK54" s="720"/>
      <c r="AL54" s="720"/>
      <c r="AM54" s="720"/>
      <c r="AN54" s="721"/>
    </row>
    <row r="55" spans="1:40" ht="11.25" customHeight="1">
      <c r="A55" s="764"/>
      <c r="B55" s="765"/>
      <c r="C55" s="765"/>
      <c r="D55" s="765"/>
      <c r="E55" s="765"/>
      <c r="F55" s="765"/>
      <c r="G55" s="765"/>
      <c r="H55" s="765"/>
      <c r="I55" s="765"/>
      <c r="J55" s="765"/>
      <c r="K55" s="765"/>
      <c r="L55" s="765"/>
      <c r="M55" s="765"/>
      <c r="N55" s="765"/>
      <c r="O55" s="765"/>
      <c r="P55" s="765"/>
      <c r="Q55" s="765"/>
      <c r="R55" s="765"/>
      <c r="S55" s="765"/>
      <c r="T55" s="765"/>
      <c r="U55" s="765"/>
      <c r="V55" s="765"/>
      <c r="W55" s="765"/>
      <c r="X55" s="765"/>
      <c r="Y55" s="765"/>
      <c r="Z55" s="765"/>
      <c r="AA55" s="765"/>
      <c r="AB55" s="765"/>
      <c r="AC55" s="765"/>
      <c r="AD55" s="765"/>
      <c r="AE55" s="765"/>
      <c r="AF55" s="765"/>
      <c r="AG55" s="765"/>
      <c r="AH55" s="765"/>
      <c r="AI55" s="765"/>
      <c r="AJ55" s="765"/>
      <c r="AK55" s="765"/>
      <c r="AL55" s="765"/>
      <c r="AM55" s="765"/>
      <c r="AN55" s="766"/>
    </row>
    <row r="56" spans="1:40" ht="11.25" customHeight="1">
      <c r="A56" s="764"/>
      <c r="B56" s="765"/>
      <c r="C56" s="765"/>
      <c r="D56" s="765"/>
      <c r="E56" s="765"/>
      <c r="F56" s="765"/>
      <c r="G56" s="765"/>
      <c r="H56" s="765"/>
      <c r="I56" s="765"/>
      <c r="J56" s="765"/>
      <c r="K56" s="765"/>
      <c r="L56" s="765"/>
      <c r="M56" s="765"/>
      <c r="N56" s="765"/>
      <c r="O56" s="765"/>
      <c r="P56" s="765"/>
      <c r="Q56" s="765"/>
      <c r="R56" s="765"/>
      <c r="S56" s="765"/>
      <c r="T56" s="765"/>
      <c r="U56" s="765"/>
      <c r="V56" s="765"/>
      <c r="W56" s="765"/>
      <c r="X56" s="765"/>
      <c r="Y56" s="765"/>
      <c r="Z56" s="765"/>
      <c r="AA56" s="765"/>
      <c r="AB56" s="765"/>
      <c r="AC56" s="765"/>
      <c r="AD56" s="765"/>
      <c r="AE56" s="765"/>
      <c r="AF56" s="765"/>
      <c r="AG56" s="765"/>
      <c r="AH56" s="765"/>
      <c r="AI56" s="765"/>
      <c r="AJ56" s="765"/>
      <c r="AK56" s="765"/>
      <c r="AL56" s="765"/>
      <c r="AM56" s="765"/>
      <c r="AN56" s="766"/>
    </row>
    <row r="57" spans="1:40" ht="11.25" customHeight="1">
      <c r="A57" s="719"/>
      <c r="B57" s="720"/>
      <c r="C57" s="720"/>
      <c r="D57" s="720"/>
      <c r="E57" s="720"/>
      <c r="F57" s="720"/>
      <c r="G57" s="720"/>
      <c r="H57" s="720"/>
      <c r="I57" s="720"/>
      <c r="J57" s="720"/>
      <c r="K57" s="720"/>
      <c r="L57" s="720"/>
      <c r="M57" s="720"/>
      <c r="N57" s="720"/>
      <c r="O57" s="720"/>
      <c r="P57" s="720"/>
      <c r="Q57" s="720"/>
      <c r="R57" s="720"/>
      <c r="S57" s="720"/>
      <c r="T57" s="720"/>
      <c r="U57" s="720"/>
      <c r="V57" s="720"/>
      <c r="W57" s="720"/>
      <c r="X57" s="720"/>
      <c r="Y57" s="720"/>
      <c r="Z57" s="720"/>
      <c r="AA57" s="720"/>
      <c r="AB57" s="720"/>
      <c r="AC57" s="720"/>
      <c r="AD57" s="720"/>
      <c r="AE57" s="720"/>
      <c r="AF57" s="720"/>
      <c r="AG57" s="720"/>
      <c r="AH57" s="720"/>
      <c r="AI57" s="720"/>
      <c r="AJ57" s="720"/>
      <c r="AK57" s="720"/>
      <c r="AL57" s="720"/>
      <c r="AM57" s="720"/>
      <c r="AN57" s="721"/>
    </row>
    <row r="58" spans="1:40" ht="11.25" customHeight="1">
      <c r="A58" s="719"/>
      <c r="B58" s="720"/>
      <c r="C58" s="720"/>
      <c r="D58" s="720"/>
      <c r="E58" s="720"/>
      <c r="F58" s="720"/>
      <c r="G58" s="720"/>
      <c r="H58" s="720"/>
      <c r="I58" s="720"/>
      <c r="J58" s="720"/>
      <c r="K58" s="720"/>
      <c r="L58" s="720"/>
      <c r="M58" s="720"/>
      <c r="N58" s="720"/>
      <c r="O58" s="720"/>
      <c r="P58" s="720"/>
      <c r="Q58" s="720"/>
      <c r="R58" s="720"/>
      <c r="S58" s="720"/>
      <c r="T58" s="720"/>
      <c r="U58" s="720"/>
      <c r="V58" s="720"/>
      <c r="W58" s="720"/>
      <c r="X58" s="720"/>
      <c r="Y58" s="720"/>
      <c r="Z58" s="720"/>
      <c r="AA58" s="720"/>
      <c r="AB58" s="720"/>
      <c r="AC58" s="720"/>
      <c r="AD58" s="720"/>
      <c r="AE58" s="720"/>
      <c r="AF58" s="720"/>
      <c r="AG58" s="720"/>
      <c r="AH58" s="720"/>
      <c r="AI58" s="720"/>
      <c r="AJ58" s="720"/>
      <c r="AK58" s="720"/>
      <c r="AL58" s="720"/>
      <c r="AM58" s="720"/>
      <c r="AN58" s="721"/>
    </row>
    <row r="59" spans="1:40" ht="11.25" customHeight="1">
      <c r="A59" s="764"/>
      <c r="B59" s="765"/>
      <c r="C59" s="765"/>
      <c r="D59" s="765"/>
      <c r="E59" s="765"/>
      <c r="F59" s="765"/>
      <c r="G59" s="765"/>
      <c r="H59" s="765"/>
      <c r="I59" s="765"/>
      <c r="J59" s="765"/>
      <c r="K59" s="765"/>
      <c r="L59" s="765"/>
      <c r="M59" s="765"/>
      <c r="N59" s="765"/>
      <c r="O59" s="765"/>
      <c r="P59" s="765"/>
      <c r="Q59" s="765"/>
      <c r="R59" s="765"/>
      <c r="S59" s="765"/>
      <c r="T59" s="765"/>
      <c r="U59" s="765"/>
      <c r="V59" s="765"/>
      <c r="W59" s="765"/>
      <c r="X59" s="765"/>
      <c r="Y59" s="765"/>
      <c r="Z59" s="765"/>
      <c r="AA59" s="765"/>
      <c r="AB59" s="765"/>
      <c r="AC59" s="765"/>
      <c r="AD59" s="765"/>
      <c r="AE59" s="765"/>
      <c r="AF59" s="765"/>
      <c r="AG59" s="765"/>
      <c r="AH59" s="765"/>
      <c r="AI59" s="765"/>
      <c r="AJ59" s="765"/>
      <c r="AK59" s="765"/>
      <c r="AL59" s="765"/>
      <c r="AM59" s="765"/>
      <c r="AN59" s="766"/>
    </row>
    <row r="60" spans="1:40" ht="11.25" customHeight="1">
      <c r="A60" s="764"/>
      <c r="B60" s="765"/>
      <c r="C60" s="765"/>
      <c r="D60" s="765"/>
      <c r="E60" s="765"/>
      <c r="F60" s="765"/>
      <c r="G60" s="765"/>
      <c r="H60" s="765"/>
      <c r="I60" s="765"/>
      <c r="J60" s="765"/>
      <c r="K60" s="765"/>
      <c r="L60" s="765"/>
      <c r="M60" s="765"/>
      <c r="N60" s="765"/>
      <c r="O60" s="765"/>
      <c r="P60" s="765"/>
      <c r="Q60" s="765"/>
      <c r="R60" s="765"/>
      <c r="S60" s="765"/>
      <c r="T60" s="765"/>
      <c r="U60" s="765"/>
      <c r="V60" s="765"/>
      <c r="W60" s="765"/>
      <c r="X60" s="765"/>
      <c r="Y60" s="765"/>
      <c r="Z60" s="765"/>
      <c r="AA60" s="765"/>
      <c r="AB60" s="765"/>
      <c r="AC60" s="765"/>
      <c r="AD60" s="765"/>
      <c r="AE60" s="765"/>
      <c r="AF60" s="765"/>
      <c r="AG60" s="765"/>
      <c r="AH60" s="765"/>
      <c r="AI60" s="765"/>
      <c r="AJ60" s="765"/>
      <c r="AK60" s="765"/>
      <c r="AL60" s="765"/>
      <c r="AM60" s="765"/>
      <c r="AN60" s="766"/>
    </row>
    <row r="61" spans="1:40" ht="11.25" customHeight="1">
      <c r="A61" s="719"/>
      <c r="B61" s="720"/>
      <c r="C61" s="720"/>
      <c r="D61" s="720"/>
      <c r="E61" s="720"/>
      <c r="F61" s="720"/>
      <c r="G61" s="720"/>
      <c r="H61" s="720"/>
      <c r="I61" s="720"/>
      <c r="J61" s="720"/>
      <c r="K61" s="720"/>
      <c r="L61" s="720"/>
      <c r="M61" s="720"/>
      <c r="N61" s="720"/>
      <c r="O61" s="720"/>
      <c r="P61" s="720"/>
      <c r="Q61" s="720"/>
      <c r="R61" s="720"/>
      <c r="S61" s="720"/>
      <c r="T61" s="720"/>
      <c r="U61" s="720"/>
      <c r="V61" s="720"/>
      <c r="W61" s="720"/>
      <c r="X61" s="720"/>
      <c r="Y61" s="720"/>
      <c r="Z61" s="720"/>
      <c r="AA61" s="720"/>
      <c r="AB61" s="720"/>
      <c r="AC61" s="720"/>
      <c r="AD61" s="720"/>
      <c r="AE61" s="720"/>
      <c r="AF61" s="720"/>
      <c r="AG61" s="720"/>
      <c r="AH61" s="720"/>
      <c r="AI61" s="720"/>
      <c r="AJ61" s="720"/>
      <c r="AK61" s="720"/>
      <c r="AL61" s="720"/>
      <c r="AM61" s="720"/>
      <c r="AN61" s="721"/>
    </row>
    <row r="62" spans="1:40" ht="11.25" customHeight="1">
      <c r="A62" s="719"/>
      <c r="B62" s="720"/>
      <c r="C62" s="720"/>
      <c r="D62" s="720"/>
      <c r="E62" s="720"/>
      <c r="F62" s="720"/>
      <c r="G62" s="720"/>
      <c r="H62" s="720"/>
      <c r="I62" s="720"/>
      <c r="J62" s="720"/>
      <c r="K62" s="720"/>
      <c r="L62" s="720"/>
      <c r="M62" s="720"/>
      <c r="N62" s="720"/>
      <c r="O62" s="720"/>
      <c r="P62" s="720"/>
      <c r="Q62" s="720"/>
      <c r="R62" s="720"/>
      <c r="S62" s="720"/>
      <c r="T62" s="720"/>
      <c r="U62" s="720"/>
      <c r="V62" s="720"/>
      <c r="W62" s="720"/>
      <c r="X62" s="720"/>
      <c r="Y62" s="720"/>
      <c r="Z62" s="720"/>
      <c r="AA62" s="720"/>
      <c r="AB62" s="720"/>
      <c r="AC62" s="720"/>
      <c r="AD62" s="720"/>
      <c r="AE62" s="720"/>
      <c r="AF62" s="720"/>
      <c r="AG62" s="720"/>
      <c r="AH62" s="720"/>
      <c r="AI62" s="720"/>
      <c r="AJ62" s="720"/>
      <c r="AK62" s="720"/>
      <c r="AL62" s="720"/>
      <c r="AM62" s="720"/>
      <c r="AN62" s="721"/>
    </row>
    <row r="63" spans="1:40" ht="11.25" customHeight="1">
      <c r="A63" s="764"/>
      <c r="B63" s="765"/>
      <c r="C63" s="765"/>
      <c r="D63" s="765"/>
      <c r="E63" s="765"/>
      <c r="F63" s="765"/>
      <c r="G63" s="765"/>
      <c r="H63" s="765"/>
      <c r="I63" s="765"/>
      <c r="J63" s="765"/>
      <c r="K63" s="765"/>
      <c r="L63" s="765"/>
      <c r="M63" s="765"/>
      <c r="N63" s="765"/>
      <c r="O63" s="765"/>
      <c r="P63" s="765"/>
      <c r="Q63" s="765"/>
      <c r="R63" s="765"/>
      <c r="S63" s="765"/>
      <c r="T63" s="765"/>
      <c r="U63" s="765"/>
      <c r="V63" s="765"/>
      <c r="W63" s="765"/>
      <c r="X63" s="765"/>
      <c r="Y63" s="765"/>
      <c r="Z63" s="765"/>
      <c r="AA63" s="765"/>
      <c r="AB63" s="765"/>
      <c r="AC63" s="765"/>
      <c r="AD63" s="765"/>
      <c r="AE63" s="765"/>
      <c r="AF63" s="765"/>
      <c r="AG63" s="765"/>
      <c r="AH63" s="765"/>
      <c r="AI63" s="765"/>
      <c r="AJ63" s="765"/>
      <c r="AK63" s="765"/>
      <c r="AL63" s="765"/>
      <c r="AM63" s="765"/>
      <c r="AN63" s="766"/>
    </row>
    <row r="64" spans="1:40" ht="11.25" customHeight="1">
      <c r="A64" s="764"/>
      <c r="B64" s="765"/>
      <c r="C64" s="765"/>
      <c r="D64" s="765"/>
      <c r="E64" s="765"/>
      <c r="F64" s="765"/>
      <c r="G64" s="765"/>
      <c r="H64" s="765"/>
      <c r="I64" s="765"/>
      <c r="J64" s="765"/>
      <c r="K64" s="765"/>
      <c r="L64" s="765"/>
      <c r="M64" s="765"/>
      <c r="N64" s="765"/>
      <c r="O64" s="765"/>
      <c r="P64" s="765"/>
      <c r="Q64" s="765"/>
      <c r="R64" s="765"/>
      <c r="S64" s="765"/>
      <c r="T64" s="765"/>
      <c r="U64" s="765"/>
      <c r="V64" s="765"/>
      <c r="W64" s="765"/>
      <c r="X64" s="765"/>
      <c r="Y64" s="765"/>
      <c r="Z64" s="765"/>
      <c r="AA64" s="765"/>
      <c r="AB64" s="765"/>
      <c r="AC64" s="765"/>
      <c r="AD64" s="765"/>
      <c r="AE64" s="765"/>
      <c r="AF64" s="765"/>
      <c r="AG64" s="765"/>
      <c r="AH64" s="765"/>
      <c r="AI64" s="765"/>
      <c r="AJ64" s="765"/>
      <c r="AK64" s="765"/>
      <c r="AL64" s="765"/>
      <c r="AM64" s="765"/>
      <c r="AN64" s="766"/>
    </row>
    <row r="65" spans="1:40" ht="11.25" customHeight="1">
      <c r="A65" s="719"/>
      <c r="B65" s="720"/>
      <c r="C65" s="720"/>
      <c r="D65" s="720"/>
      <c r="E65" s="720"/>
      <c r="F65" s="720"/>
      <c r="G65" s="720"/>
      <c r="H65" s="720"/>
      <c r="I65" s="720"/>
      <c r="J65" s="720"/>
      <c r="K65" s="720"/>
      <c r="L65" s="720"/>
      <c r="M65" s="720"/>
      <c r="N65" s="720"/>
      <c r="O65" s="720"/>
      <c r="P65" s="720"/>
      <c r="Q65" s="720"/>
      <c r="R65" s="720"/>
      <c r="S65" s="720"/>
      <c r="T65" s="720"/>
      <c r="U65" s="720"/>
      <c r="V65" s="720"/>
      <c r="W65" s="720"/>
      <c r="X65" s="720"/>
      <c r="Y65" s="720"/>
      <c r="Z65" s="720"/>
      <c r="AA65" s="720"/>
      <c r="AB65" s="720"/>
      <c r="AC65" s="720"/>
      <c r="AD65" s="720"/>
      <c r="AE65" s="720"/>
      <c r="AF65" s="720"/>
      <c r="AG65" s="720"/>
      <c r="AH65" s="720"/>
      <c r="AI65" s="720"/>
      <c r="AJ65" s="720"/>
      <c r="AK65" s="720"/>
      <c r="AL65" s="720"/>
      <c r="AM65" s="720"/>
      <c r="AN65" s="721"/>
    </row>
    <row r="66" spans="1:40" ht="11.25" customHeight="1">
      <c r="A66" s="719"/>
      <c r="B66" s="720"/>
      <c r="C66" s="720"/>
      <c r="D66" s="720"/>
      <c r="E66" s="720"/>
      <c r="F66" s="720"/>
      <c r="G66" s="720"/>
      <c r="H66" s="720"/>
      <c r="I66" s="720"/>
      <c r="J66" s="720"/>
      <c r="K66" s="720"/>
      <c r="L66" s="720"/>
      <c r="M66" s="720"/>
      <c r="N66" s="720"/>
      <c r="O66" s="720"/>
      <c r="P66" s="720"/>
      <c r="Q66" s="720"/>
      <c r="R66" s="720"/>
      <c r="S66" s="720"/>
      <c r="T66" s="720"/>
      <c r="U66" s="720"/>
      <c r="V66" s="720"/>
      <c r="W66" s="720"/>
      <c r="X66" s="720"/>
      <c r="Y66" s="720"/>
      <c r="Z66" s="720"/>
      <c r="AA66" s="720"/>
      <c r="AB66" s="720"/>
      <c r="AC66" s="720"/>
      <c r="AD66" s="720"/>
      <c r="AE66" s="720"/>
      <c r="AF66" s="720"/>
      <c r="AG66" s="720"/>
      <c r="AH66" s="720"/>
      <c r="AI66" s="720"/>
      <c r="AJ66" s="720"/>
      <c r="AK66" s="720"/>
      <c r="AL66" s="720"/>
      <c r="AM66" s="720"/>
      <c r="AN66" s="721"/>
    </row>
    <row r="67" spans="1:40" ht="11.25" customHeight="1">
      <c r="A67" s="764"/>
      <c r="B67" s="765"/>
      <c r="C67" s="765"/>
      <c r="D67" s="765"/>
      <c r="E67" s="765"/>
      <c r="F67" s="765"/>
      <c r="G67" s="765"/>
      <c r="H67" s="765"/>
      <c r="I67" s="765"/>
      <c r="J67" s="765"/>
      <c r="K67" s="765"/>
      <c r="L67" s="765"/>
      <c r="M67" s="765"/>
      <c r="N67" s="765"/>
      <c r="O67" s="765"/>
      <c r="P67" s="765"/>
      <c r="Q67" s="765"/>
      <c r="R67" s="765"/>
      <c r="S67" s="765"/>
      <c r="T67" s="765"/>
      <c r="U67" s="765"/>
      <c r="V67" s="765"/>
      <c r="W67" s="765"/>
      <c r="X67" s="765"/>
      <c r="Y67" s="765"/>
      <c r="Z67" s="765"/>
      <c r="AA67" s="765"/>
      <c r="AB67" s="765"/>
      <c r="AC67" s="765"/>
      <c r="AD67" s="765"/>
      <c r="AE67" s="765"/>
      <c r="AF67" s="765"/>
      <c r="AG67" s="765"/>
      <c r="AH67" s="765"/>
      <c r="AI67" s="765"/>
      <c r="AJ67" s="765"/>
      <c r="AK67" s="765"/>
      <c r="AL67" s="765"/>
      <c r="AM67" s="765"/>
      <c r="AN67" s="766"/>
    </row>
    <row r="68" spans="1:40" ht="11.25" customHeight="1">
      <c r="A68" s="764"/>
      <c r="B68" s="765"/>
      <c r="C68" s="765"/>
      <c r="D68" s="765"/>
      <c r="E68" s="765"/>
      <c r="F68" s="765"/>
      <c r="G68" s="765"/>
      <c r="H68" s="765"/>
      <c r="I68" s="765"/>
      <c r="J68" s="765"/>
      <c r="K68" s="765"/>
      <c r="L68" s="765"/>
      <c r="M68" s="765"/>
      <c r="N68" s="765"/>
      <c r="O68" s="765"/>
      <c r="P68" s="765"/>
      <c r="Q68" s="765"/>
      <c r="R68" s="765"/>
      <c r="S68" s="765"/>
      <c r="T68" s="765"/>
      <c r="U68" s="765"/>
      <c r="V68" s="765"/>
      <c r="W68" s="765"/>
      <c r="X68" s="765"/>
      <c r="Y68" s="765"/>
      <c r="Z68" s="765"/>
      <c r="AA68" s="765"/>
      <c r="AB68" s="765"/>
      <c r="AC68" s="765"/>
      <c r="AD68" s="765"/>
      <c r="AE68" s="765"/>
      <c r="AF68" s="765"/>
      <c r="AG68" s="765"/>
      <c r="AH68" s="765"/>
      <c r="AI68" s="765"/>
      <c r="AJ68" s="765"/>
      <c r="AK68" s="765"/>
      <c r="AL68" s="765"/>
      <c r="AM68" s="765"/>
      <c r="AN68" s="766"/>
    </row>
    <row r="69" spans="1:40" ht="11.25" customHeight="1">
      <c r="A69" s="719"/>
      <c r="B69" s="720"/>
      <c r="C69" s="720"/>
      <c r="D69" s="720"/>
      <c r="E69" s="720"/>
      <c r="F69" s="720"/>
      <c r="G69" s="720"/>
      <c r="H69" s="720"/>
      <c r="I69" s="720"/>
      <c r="J69" s="720"/>
      <c r="K69" s="720"/>
      <c r="L69" s="720"/>
      <c r="M69" s="720"/>
      <c r="N69" s="720"/>
      <c r="O69" s="720"/>
      <c r="P69" s="720"/>
      <c r="Q69" s="720"/>
      <c r="R69" s="720"/>
      <c r="S69" s="720"/>
      <c r="T69" s="720"/>
      <c r="U69" s="720"/>
      <c r="V69" s="720"/>
      <c r="W69" s="720"/>
      <c r="X69" s="720"/>
      <c r="Y69" s="720"/>
      <c r="Z69" s="720"/>
      <c r="AA69" s="720"/>
      <c r="AB69" s="720"/>
      <c r="AC69" s="720"/>
      <c r="AD69" s="720"/>
      <c r="AE69" s="720"/>
      <c r="AF69" s="720"/>
      <c r="AG69" s="720"/>
      <c r="AH69" s="720"/>
      <c r="AI69" s="720"/>
      <c r="AJ69" s="720"/>
      <c r="AK69" s="720"/>
      <c r="AL69" s="720"/>
      <c r="AM69" s="720"/>
      <c r="AN69" s="721"/>
    </row>
    <row r="70" spans="1:40" ht="11.25" customHeight="1">
      <c r="A70" s="719"/>
      <c r="B70" s="720"/>
      <c r="C70" s="720"/>
      <c r="D70" s="720"/>
      <c r="E70" s="720"/>
      <c r="F70" s="720"/>
      <c r="G70" s="720"/>
      <c r="H70" s="720"/>
      <c r="I70" s="720"/>
      <c r="J70" s="720"/>
      <c r="K70" s="720"/>
      <c r="L70" s="720"/>
      <c r="M70" s="720"/>
      <c r="N70" s="720"/>
      <c r="O70" s="720"/>
      <c r="P70" s="720"/>
      <c r="Q70" s="720"/>
      <c r="R70" s="720"/>
      <c r="S70" s="720"/>
      <c r="T70" s="720"/>
      <c r="U70" s="720"/>
      <c r="V70" s="720"/>
      <c r="W70" s="720"/>
      <c r="X70" s="720"/>
      <c r="Y70" s="720"/>
      <c r="Z70" s="720"/>
      <c r="AA70" s="720"/>
      <c r="AB70" s="720"/>
      <c r="AC70" s="720"/>
      <c r="AD70" s="720"/>
      <c r="AE70" s="720"/>
      <c r="AF70" s="720"/>
      <c r="AG70" s="720"/>
      <c r="AH70" s="720"/>
      <c r="AI70" s="720"/>
      <c r="AJ70" s="720"/>
      <c r="AK70" s="720"/>
      <c r="AL70" s="720"/>
      <c r="AM70" s="720"/>
      <c r="AN70" s="721"/>
    </row>
    <row r="71" spans="1:40" ht="11.25" customHeight="1">
      <c r="A71" s="764"/>
      <c r="B71" s="765"/>
      <c r="C71" s="765"/>
      <c r="D71" s="765"/>
      <c r="E71" s="765"/>
      <c r="F71" s="765"/>
      <c r="G71" s="765"/>
      <c r="H71" s="765"/>
      <c r="I71" s="765"/>
      <c r="J71" s="765"/>
      <c r="K71" s="765"/>
      <c r="L71" s="765"/>
      <c r="M71" s="765"/>
      <c r="N71" s="765"/>
      <c r="O71" s="765"/>
      <c r="P71" s="765"/>
      <c r="Q71" s="765"/>
      <c r="R71" s="765"/>
      <c r="S71" s="765"/>
      <c r="T71" s="765"/>
      <c r="U71" s="765"/>
      <c r="V71" s="765"/>
      <c r="W71" s="765"/>
      <c r="X71" s="765"/>
      <c r="Y71" s="765"/>
      <c r="Z71" s="765"/>
      <c r="AA71" s="765"/>
      <c r="AB71" s="765"/>
      <c r="AC71" s="765"/>
      <c r="AD71" s="765"/>
      <c r="AE71" s="765"/>
      <c r="AF71" s="765"/>
      <c r="AG71" s="765"/>
      <c r="AH71" s="765"/>
      <c r="AI71" s="765"/>
      <c r="AJ71" s="765"/>
      <c r="AK71" s="765"/>
      <c r="AL71" s="765"/>
      <c r="AM71" s="765"/>
      <c r="AN71" s="766"/>
    </row>
    <row r="72" spans="1:40" ht="11.25" customHeight="1">
      <c r="A72" s="767"/>
      <c r="B72" s="768"/>
      <c r="C72" s="768"/>
      <c r="D72" s="768"/>
      <c r="E72" s="768"/>
      <c r="F72" s="768"/>
      <c r="G72" s="768"/>
      <c r="H72" s="768"/>
      <c r="I72" s="768"/>
      <c r="J72" s="768"/>
      <c r="K72" s="768"/>
      <c r="L72" s="768"/>
      <c r="M72" s="768"/>
      <c r="N72" s="768"/>
      <c r="O72" s="768"/>
      <c r="P72" s="768"/>
      <c r="Q72" s="768"/>
      <c r="R72" s="768"/>
      <c r="S72" s="768"/>
      <c r="T72" s="768"/>
      <c r="U72" s="768"/>
      <c r="V72" s="768"/>
      <c r="W72" s="768"/>
      <c r="X72" s="768"/>
      <c r="Y72" s="768"/>
      <c r="Z72" s="768"/>
      <c r="AA72" s="768"/>
      <c r="AB72" s="768"/>
      <c r="AC72" s="768"/>
      <c r="AD72" s="768"/>
      <c r="AE72" s="768"/>
      <c r="AF72" s="768"/>
      <c r="AG72" s="768"/>
      <c r="AH72" s="768"/>
      <c r="AI72" s="768"/>
      <c r="AJ72" s="768"/>
      <c r="AK72" s="768"/>
      <c r="AL72" s="768"/>
      <c r="AM72" s="768"/>
      <c r="AN72" s="769"/>
    </row>
  </sheetData>
  <sheetProtection sheet="1" formatCells="0" selectLockedCells="1"/>
  <mergeCells count="36">
    <mergeCell ref="A71:AN72"/>
    <mergeCell ref="A65:AN66"/>
    <mergeCell ref="A67:AN68"/>
    <mergeCell ref="A69:AN70"/>
    <mergeCell ref="A57:AN58"/>
    <mergeCell ref="A59:AN60"/>
    <mergeCell ref="A61:AN62"/>
    <mergeCell ref="A63:AN64"/>
    <mergeCell ref="A39:AN40"/>
    <mergeCell ref="A55:AN56"/>
    <mergeCell ref="A43:AN44"/>
    <mergeCell ref="A45:AN46"/>
    <mergeCell ref="A47:AN48"/>
    <mergeCell ref="A41:AN42"/>
    <mergeCell ref="A49:AN50"/>
    <mergeCell ref="A51:AN52"/>
    <mergeCell ref="A53:AN54"/>
    <mergeCell ref="A31:AN32"/>
    <mergeCell ref="A33:AN34"/>
    <mergeCell ref="A35:AN36"/>
    <mergeCell ref="A37:AN38"/>
    <mergeCell ref="A21:AN22"/>
    <mergeCell ref="A17:T18"/>
    <mergeCell ref="U17:AN18"/>
    <mergeCell ref="A19:T20"/>
    <mergeCell ref="U19:AD20"/>
    <mergeCell ref="AE19:AN20"/>
    <mergeCell ref="A29:AN30"/>
    <mergeCell ref="A27:AN28"/>
    <mergeCell ref="A23:AN24"/>
    <mergeCell ref="A25:AN26"/>
    <mergeCell ref="A7:AN9"/>
    <mergeCell ref="A15:J16"/>
    <mergeCell ref="W13:AA13"/>
    <mergeCell ref="AB13:AN13"/>
    <mergeCell ref="K15:AN16"/>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r:id="rId4"/>
  <drawing r:id="rId3"/>
  <legacyDrawing r:id="rId2"/>
</worksheet>
</file>

<file path=xl/worksheets/sheet19.xml><?xml version="1.0" encoding="utf-8"?>
<worksheet xmlns="http://schemas.openxmlformats.org/spreadsheetml/2006/main" xmlns:r="http://schemas.openxmlformats.org/officeDocument/2006/relationships">
  <sheetPr codeName="Sheet37"/>
  <dimension ref="A13:CG71"/>
  <sheetViews>
    <sheetView showGridLines="0" view="pageBreakPreview" zoomScale="70" zoomScaleSheetLayoutView="70" zoomScalePageLayoutView="0" workbookViewId="0" topLeftCell="A1">
      <pane ySplit="12" topLeftCell="A13" activePane="bottomLeft" state="frozen"/>
      <selection pane="topLeft" activeCell="AD26" sqref="AD26"/>
      <selection pane="bottomLeft" activeCell="M33" sqref="M33:AN34"/>
    </sheetView>
  </sheetViews>
  <sheetFormatPr defaultColWidth="9.00390625" defaultRowHeight="11.25" customHeight="1"/>
  <cols>
    <col min="1" max="42" width="2.00390625" style="1" customWidth="1"/>
    <col min="43" max="43" width="2.125" style="1" customWidth="1"/>
    <col min="44" max="16384" width="9.00390625" style="1" customWidth="1"/>
  </cols>
  <sheetData>
    <row r="13" spans="29:40" ht="11.25" customHeight="1">
      <c r="AC13" s="202"/>
      <c r="AD13" s="202"/>
      <c r="AE13" s="202"/>
      <c r="AF13" s="202"/>
      <c r="AG13" s="202"/>
      <c r="AH13" s="202"/>
      <c r="AI13" s="202"/>
      <c r="AJ13" s="202"/>
      <c r="AK13" s="202"/>
      <c r="AL13" s="202"/>
      <c r="AM13" s="202"/>
      <c r="AN13" s="202"/>
    </row>
    <row r="14" spans="29:40" ht="11.25" customHeight="1">
      <c r="AC14" s="202"/>
      <c r="AD14" s="202"/>
      <c r="AE14" s="202"/>
      <c r="AF14" s="202"/>
      <c r="AG14" s="202"/>
      <c r="AH14" s="202"/>
      <c r="AI14" s="202"/>
      <c r="AJ14" s="202"/>
      <c r="AK14" s="202"/>
      <c r="AL14" s="202"/>
      <c r="AM14" s="202"/>
      <c r="AN14" s="202"/>
    </row>
    <row r="15" spans="29:40" ht="11.25" customHeight="1">
      <c r="AC15" s="202"/>
      <c r="AD15" s="202"/>
      <c r="AE15" s="202"/>
      <c r="AF15" s="202"/>
      <c r="AG15" s="202"/>
      <c r="AH15" s="202"/>
      <c r="AI15" s="202"/>
      <c r="AJ15" s="202"/>
      <c r="AK15" s="202"/>
      <c r="AL15" s="202"/>
      <c r="AM15" s="202"/>
      <c r="AN15" s="202"/>
    </row>
    <row r="16" spans="29:40" ht="11.25" customHeight="1">
      <c r="AC16" s="202"/>
      <c r="AD16" s="202"/>
      <c r="AE16" s="202"/>
      <c r="AF16" s="202"/>
      <c r="AG16" s="202"/>
      <c r="AH16" s="202"/>
      <c r="AI16" s="202"/>
      <c r="AJ16" s="202"/>
      <c r="AK16" s="202"/>
      <c r="AL16" s="202"/>
      <c r="AM16" s="202"/>
      <c r="AN16" s="202"/>
    </row>
    <row r="17" spans="29:40" ht="11.25" customHeight="1">
      <c r="AC17" s="202"/>
      <c r="AD17" s="202"/>
      <c r="AE17" s="202"/>
      <c r="AF17" s="202"/>
      <c r="AG17" s="202"/>
      <c r="AH17" s="202"/>
      <c r="AI17" s="202"/>
      <c r="AJ17" s="202"/>
      <c r="AK17" s="202"/>
      <c r="AL17" s="202"/>
      <c r="AM17" s="202"/>
      <c r="AN17" s="202"/>
    </row>
    <row r="18" spans="29:40" ht="11.25" customHeight="1">
      <c r="AC18" s="202"/>
      <c r="AD18" s="202"/>
      <c r="AE18" s="202"/>
      <c r="AF18" s="202"/>
      <c r="AG18" s="202"/>
      <c r="AH18" s="202"/>
      <c r="AI18" s="202"/>
      <c r="AJ18" s="202"/>
      <c r="AK18" s="202"/>
      <c r="AL18" s="202"/>
      <c r="AM18" s="202"/>
      <c r="AN18" s="202"/>
    </row>
    <row r="19" spans="29:40" ht="11.25" customHeight="1">
      <c r="AC19" s="33"/>
      <c r="AD19" s="33"/>
      <c r="AE19" s="33"/>
      <c r="AF19" s="33"/>
      <c r="AG19" s="33"/>
      <c r="AH19" s="33"/>
      <c r="AI19" s="33"/>
      <c r="AJ19" s="33"/>
      <c r="AK19" s="33"/>
      <c r="AL19" s="33"/>
      <c r="AM19" s="33"/>
      <c r="AN19" s="33"/>
    </row>
    <row r="20" spans="29:40" ht="11.25" customHeight="1">
      <c r="AC20" s="33"/>
      <c r="AD20" s="33"/>
      <c r="AE20" s="33"/>
      <c r="AF20" s="33"/>
      <c r="AG20" s="33"/>
      <c r="AH20" s="33"/>
      <c r="AI20" s="33"/>
      <c r="AJ20" s="33"/>
      <c r="AK20" s="33"/>
      <c r="AL20" s="33"/>
      <c r="AM20" s="33"/>
      <c r="AN20" s="33"/>
    </row>
    <row r="21" spans="1:43" ht="11.25" customHeight="1">
      <c r="A21" s="763" t="s">
        <v>576</v>
      </c>
      <c r="B21" s="763"/>
      <c r="C21" s="763"/>
      <c r="D21" s="763"/>
      <c r="E21" s="763"/>
      <c r="F21" s="763"/>
      <c r="G21" s="763"/>
      <c r="H21" s="763"/>
      <c r="I21" s="763"/>
      <c r="J21" s="763"/>
      <c r="K21" s="763"/>
      <c r="L21" s="763"/>
      <c r="M21" s="763"/>
      <c r="N21" s="763"/>
      <c r="O21" s="763"/>
      <c r="P21" s="763"/>
      <c r="Q21" s="763"/>
      <c r="R21" s="763"/>
      <c r="S21" s="763"/>
      <c r="T21" s="763"/>
      <c r="U21" s="763"/>
      <c r="V21" s="763"/>
      <c r="W21" s="763"/>
      <c r="X21" s="763"/>
      <c r="Y21" s="763"/>
      <c r="Z21" s="763"/>
      <c r="AA21" s="763"/>
      <c r="AB21" s="763"/>
      <c r="AC21" s="763"/>
      <c r="AD21" s="763"/>
      <c r="AE21" s="763"/>
      <c r="AF21" s="763"/>
      <c r="AG21" s="763"/>
      <c r="AH21" s="763"/>
      <c r="AI21" s="763"/>
      <c r="AJ21" s="763"/>
      <c r="AK21" s="763"/>
      <c r="AL21" s="763"/>
      <c r="AM21" s="763"/>
      <c r="AN21" s="763"/>
      <c r="AO21" s="763"/>
      <c r="AP21" s="763"/>
      <c r="AQ21" s="763"/>
    </row>
    <row r="22" spans="1:43" ht="11.25" customHeight="1">
      <c r="A22" s="763"/>
      <c r="B22" s="763"/>
      <c r="C22" s="763"/>
      <c r="D22" s="763"/>
      <c r="E22" s="763"/>
      <c r="F22" s="763"/>
      <c r="G22" s="763"/>
      <c r="H22" s="763"/>
      <c r="I22" s="763"/>
      <c r="J22" s="763"/>
      <c r="K22" s="763"/>
      <c r="L22" s="763"/>
      <c r="M22" s="763"/>
      <c r="N22" s="763"/>
      <c r="O22" s="763"/>
      <c r="P22" s="763"/>
      <c r="Q22" s="763"/>
      <c r="R22" s="763"/>
      <c r="S22" s="763"/>
      <c r="T22" s="763"/>
      <c r="U22" s="763"/>
      <c r="V22" s="763"/>
      <c r="W22" s="763"/>
      <c r="X22" s="763"/>
      <c r="Y22" s="763"/>
      <c r="Z22" s="763"/>
      <c r="AA22" s="763"/>
      <c r="AB22" s="763"/>
      <c r="AC22" s="763"/>
      <c r="AD22" s="763"/>
      <c r="AE22" s="763"/>
      <c r="AF22" s="763"/>
      <c r="AG22" s="763"/>
      <c r="AH22" s="763"/>
      <c r="AI22" s="763"/>
      <c r="AJ22" s="763"/>
      <c r="AK22" s="763"/>
      <c r="AL22" s="763"/>
      <c r="AM22" s="763"/>
      <c r="AN22" s="763"/>
      <c r="AO22" s="763"/>
      <c r="AP22" s="763"/>
      <c r="AQ22" s="763"/>
    </row>
    <row r="23" spans="1:43" ht="11.25" customHeight="1">
      <c r="A23" s="763"/>
      <c r="B23" s="763"/>
      <c r="C23" s="763"/>
      <c r="D23" s="763"/>
      <c r="E23" s="763"/>
      <c r="F23" s="763"/>
      <c r="G23" s="763"/>
      <c r="H23" s="763"/>
      <c r="I23" s="763"/>
      <c r="J23" s="763"/>
      <c r="K23" s="763"/>
      <c r="L23" s="763"/>
      <c r="M23" s="763"/>
      <c r="N23" s="763"/>
      <c r="O23" s="763"/>
      <c r="P23" s="763"/>
      <c r="Q23" s="763"/>
      <c r="R23" s="763"/>
      <c r="S23" s="763"/>
      <c r="T23" s="763"/>
      <c r="U23" s="763"/>
      <c r="V23" s="763"/>
      <c r="W23" s="763"/>
      <c r="X23" s="763"/>
      <c r="Y23" s="763"/>
      <c r="Z23" s="763"/>
      <c r="AA23" s="763"/>
      <c r="AB23" s="763"/>
      <c r="AC23" s="763"/>
      <c r="AD23" s="763"/>
      <c r="AE23" s="763"/>
      <c r="AF23" s="763"/>
      <c r="AG23" s="763"/>
      <c r="AH23" s="763"/>
      <c r="AI23" s="763"/>
      <c r="AJ23" s="763"/>
      <c r="AK23" s="763"/>
      <c r="AL23" s="763"/>
      <c r="AM23" s="763"/>
      <c r="AN23" s="763"/>
      <c r="AO23" s="763"/>
      <c r="AP23" s="763"/>
      <c r="AQ23" s="763"/>
    </row>
    <row r="24" spans="1:43" ht="11.25" customHeight="1">
      <c r="A24" s="763"/>
      <c r="B24" s="763"/>
      <c r="C24" s="763"/>
      <c r="D24" s="763"/>
      <c r="E24" s="763"/>
      <c r="F24" s="763"/>
      <c r="G24" s="763"/>
      <c r="H24" s="763"/>
      <c r="I24" s="763"/>
      <c r="J24" s="763"/>
      <c r="K24" s="763"/>
      <c r="L24" s="763"/>
      <c r="M24" s="763"/>
      <c r="N24" s="763"/>
      <c r="O24" s="763"/>
      <c r="P24" s="763"/>
      <c r="Q24" s="763"/>
      <c r="R24" s="763"/>
      <c r="S24" s="763"/>
      <c r="T24" s="763"/>
      <c r="U24" s="763"/>
      <c r="V24" s="763"/>
      <c r="W24" s="763"/>
      <c r="X24" s="763"/>
      <c r="Y24" s="763"/>
      <c r="Z24" s="763"/>
      <c r="AA24" s="763"/>
      <c r="AB24" s="763"/>
      <c r="AC24" s="763"/>
      <c r="AD24" s="763"/>
      <c r="AE24" s="763"/>
      <c r="AF24" s="763"/>
      <c r="AG24" s="763"/>
      <c r="AH24" s="763"/>
      <c r="AI24" s="763"/>
      <c r="AJ24" s="763"/>
      <c r="AK24" s="763"/>
      <c r="AL24" s="763"/>
      <c r="AM24" s="763"/>
      <c r="AN24" s="763"/>
      <c r="AO24" s="763"/>
      <c r="AP24" s="763"/>
      <c r="AQ24" s="763"/>
    </row>
    <row r="29" spans="1:40" ht="11.25" customHeight="1">
      <c r="A29" s="761" t="s">
        <v>577</v>
      </c>
      <c r="B29" s="760"/>
      <c r="C29" s="762" t="s">
        <v>104</v>
      </c>
      <c r="D29" s="762"/>
      <c r="E29" s="762"/>
      <c r="F29" s="762"/>
      <c r="G29" s="762"/>
      <c r="H29" s="762"/>
      <c r="I29" s="762"/>
      <c r="J29" s="762"/>
      <c r="K29" s="762"/>
      <c r="L29" s="150"/>
      <c r="M29" s="453" t="str">
        <f>'共通事項入力ｼｰﾄ'!D38</f>
        <v>○○○○（１）○○○○○建築工事監理業務</v>
      </c>
      <c r="N29" s="453"/>
      <c r="O29" s="453"/>
      <c r="P29" s="453"/>
      <c r="Q29" s="453"/>
      <c r="R29" s="453"/>
      <c r="S29" s="453"/>
      <c r="T29" s="453"/>
      <c r="U29" s="453"/>
      <c r="V29" s="453"/>
      <c r="W29" s="453"/>
      <c r="X29" s="453"/>
      <c r="Y29" s="453"/>
      <c r="Z29" s="453"/>
      <c r="AA29" s="453"/>
      <c r="AB29" s="453"/>
      <c r="AC29" s="453"/>
      <c r="AD29" s="453"/>
      <c r="AE29" s="453"/>
      <c r="AF29" s="453"/>
      <c r="AG29" s="453"/>
      <c r="AH29" s="453"/>
      <c r="AI29" s="453"/>
      <c r="AJ29" s="453"/>
      <c r="AK29" s="453"/>
      <c r="AL29" s="453"/>
      <c r="AM29" s="453"/>
      <c r="AN29" s="453"/>
    </row>
    <row r="30" spans="1:40" ht="11.25" customHeight="1">
      <c r="A30" s="760"/>
      <c r="B30" s="760"/>
      <c r="C30" s="762"/>
      <c r="D30" s="762"/>
      <c r="E30" s="762"/>
      <c r="F30" s="762"/>
      <c r="G30" s="762"/>
      <c r="H30" s="762"/>
      <c r="I30" s="762"/>
      <c r="J30" s="762"/>
      <c r="K30" s="762"/>
      <c r="L30" s="150"/>
      <c r="M30" s="453"/>
      <c r="N30" s="453"/>
      <c r="O30" s="453"/>
      <c r="P30" s="453"/>
      <c r="Q30" s="453"/>
      <c r="R30" s="453"/>
      <c r="S30" s="453"/>
      <c r="T30" s="453"/>
      <c r="U30" s="453"/>
      <c r="V30" s="453"/>
      <c r="W30" s="453"/>
      <c r="X30" s="453"/>
      <c r="Y30" s="453"/>
      <c r="Z30" s="453"/>
      <c r="AA30" s="453"/>
      <c r="AB30" s="453"/>
      <c r="AC30" s="453"/>
      <c r="AD30" s="453"/>
      <c r="AE30" s="453"/>
      <c r="AF30" s="453"/>
      <c r="AG30" s="453"/>
      <c r="AH30" s="453"/>
      <c r="AI30" s="453"/>
      <c r="AJ30" s="453"/>
      <c r="AK30" s="453"/>
      <c r="AL30" s="453"/>
      <c r="AM30" s="453"/>
      <c r="AN30" s="453"/>
    </row>
    <row r="31" spans="1:40" ht="11.25" customHeight="1">
      <c r="A31" s="289"/>
      <c r="B31" s="289"/>
      <c r="C31" s="290"/>
      <c r="D31" s="290"/>
      <c r="E31" s="290"/>
      <c r="F31" s="290"/>
      <c r="G31" s="290"/>
      <c r="H31" s="290"/>
      <c r="I31" s="290"/>
      <c r="J31" s="290"/>
      <c r="K31" s="290"/>
      <c r="L31" s="150"/>
      <c r="M31" s="453"/>
      <c r="N31" s="453"/>
      <c r="O31" s="453"/>
      <c r="P31" s="453"/>
      <c r="Q31" s="453"/>
      <c r="R31" s="453"/>
      <c r="S31" s="453"/>
      <c r="T31" s="453"/>
      <c r="U31" s="453"/>
      <c r="V31" s="453"/>
      <c r="W31" s="453"/>
      <c r="X31" s="453"/>
      <c r="Y31" s="453"/>
      <c r="Z31" s="453"/>
      <c r="AA31" s="453"/>
      <c r="AB31" s="453"/>
      <c r="AC31" s="453"/>
      <c r="AD31" s="453"/>
      <c r="AE31" s="453"/>
      <c r="AF31" s="453"/>
      <c r="AG31" s="453"/>
      <c r="AH31" s="453"/>
      <c r="AI31" s="453"/>
      <c r="AJ31" s="453"/>
      <c r="AK31" s="453"/>
      <c r="AL31" s="453"/>
      <c r="AM31" s="453"/>
      <c r="AN31" s="453"/>
    </row>
    <row r="32" spans="1:14" ht="11.25" customHeight="1">
      <c r="A32" s="22"/>
      <c r="B32" s="22"/>
      <c r="C32" s="22"/>
      <c r="D32" s="22"/>
      <c r="E32" s="22"/>
      <c r="F32" s="22"/>
      <c r="G32" s="22"/>
      <c r="H32" s="22"/>
      <c r="I32" s="22"/>
      <c r="J32" s="22"/>
      <c r="K32" s="22"/>
      <c r="L32" s="22"/>
      <c r="M32" s="22"/>
      <c r="N32" s="22"/>
    </row>
    <row r="33" spans="1:40" ht="11.25" customHeight="1">
      <c r="A33" s="822" t="s">
        <v>578</v>
      </c>
      <c r="B33" s="456"/>
      <c r="C33" s="454" t="s">
        <v>579</v>
      </c>
      <c r="D33" s="454"/>
      <c r="E33" s="454"/>
      <c r="F33" s="454"/>
      <c r="G33" s="454"/>
      <c r="H33" s="454"/>
      <c r="I33" s="454"/>
      <c r="J33" s="454"/>
      <c r="K33" s="454"/>
      <c r="M33" s="823" t="s">
        <v>580</v>
      </c>
      <c r="N33" s="823"/>
      <c r="O33" s="823"/>
      <c r="P33" s="823"/>
      <c r="Q33" s="823"/>
      <c r="R33" s="823"/>
      <c r="S33" s="823"/>
      <c r="T33" s="823"/>
      <c r="U33" s="823"/>
      <c r="V33" s="823"/>
      <c r="W33" s="823"/>
      <c r="X33" s="823"/>
      <c r="Y33" s="823"/>
      <c r="Z33" s="823"/>
      <c r="AA33" s="823"/>
      <c r="AB33" s="823"/>
      <c r="AC33" s="823"/>
      <c r="AD33" s="823"/>
      <c r="AE33" s="823"/>
      <c r="AF33" s="823"/>
      <c r="AG33" s="823"/>
      <c r="AH33" s="823"/>
      <c r="AI33" s="823"/>
      <c r="AJ33" s="823"/>
      <c r="AK33" s="823"/>
      <c r="AL33" s="823"/>
      <c r="AM33" s="823"/>
      <c r="AN33" s="823"/>
    </row>
    <row r="34" spans="1:40" ht="11.25" customHeight="1">
      <c r="A34" s="456"/>
      <c r="B34" s="456"/>
      <c r="C34" s="454"/>
      <c r="D34" s="454"/>
      <c r="E34" s="454"/>
      <c r="F34" s="454"/>
      <c r="G34" s="454"/>
      <c r="H34" s="454"/>
      <c r="I34" s="454"/>
      <c r="J34" s="454"/>
      <c r="K34" s="454"/>
      <c r="M34" s="823"/>
      <c r="N34" s="823"/>
      <c r="O34" s="823"/>
      <c r="P34" s="823"/>
      <c r="Q34" s="823"/>
      <c r="R34" s="823"/>
      <c r="S34" s="823"/>
      <c r="T34" s="823"/>
      <c r="U34" s="823"/>
      <c r="V34" s="823"/>
      <c r="W34" s="823"/>
      <c r="X34" s="823"/>
      <c r="Y34" s="823"/>
      <c r="Z34" s="823"/>
      <c r="AA34" s="823"/>
      <c r="AB34" s="823"/>
      <c r="AC34" s="823"/>
      <c r="AD34" s="823"/>
      <c r="AE34" s="823"/>
      <c r="AF34" s="823"/>
      <c r="AG34" s="823"/>
      <c r="AH34" s="823"/>
      <c r="AI34" s="823"/>
      <c r="AJ34" s="823"/>
      <c r="AK34" s="823"/>
      <c r="AL34" s="823"/>
      <c r="AM34" s="823"/>
      <c r="AN34" s="823"/>
    </row>
    <row r="35" spans="1:40" ht="11.25" customHeight="1">
      <c r="A35" s="22"/>
      <c r="B35" s="22"/>
      <c r="C35" s="22"/>
      <c r="D35" s="22"/>
      <c r="E35" s="22"/>
      <c r="F35" s="22"/>
      <c r="G35" s="22"/>
      <c r="H35" s="22"/>
      <c r="I35" s="22"/>
      <c r="J35" s="22"/>
      <c r="K35" s="22"/>
      <c r="L35" s="22"/>
      <c r="M35" s="306"/>
      <c r="N35" s="306"/>
      <c r="O35" s="307"/>
      <c r="P35" s="307"/>
      <c r="Q35" s="307"/>
      <c r="R35" s="307"/>
      <c r="S35" s="307"/>
      <c r="T35" s="307"/>
      <c r="U35" s="307"/>
      <c r="V35" s="307"/>
      <c r="W35" s="307"/>
      <c r="X35" s="307"/>
      <c r="Y35" s="307"/>
      <c r="Z35" s="307"/>
      <c r="AA35" s="307"/>
      <c r="AB35" s="307"/>
      <c r="AC35" s="307"/>
      <c r="AD35" s="307"/>
      <c r="AE35" s="307"/>
      <c r="AF35" s="307"/>
      <c r="AG35" s="307"/>
      <c r="AH35" s="307"/>
      <c r="AI35" s="307"/>
      <c r="AJ35" s="307"/>
      <c r="AK35" s="307"/>
      <c r="AL35" s="307"/>
      <c r="AM35" s="307"/>
      <c r="AN35" s="307"/>
    </row>
    <row r="36" spans="1:40" ht="11.25" customHeight="1">
      <c r="A36" s="822" t="s">
        <v>581</v>
      </c>
      <c r="B36" s="456"/>
      <c r="C36" s="454" t="s">
        <v>582</v>
      </c>
      <c r="D36" s="454"/>
      <c r="E36" s="454"/>
      <c r="F36" s="454"/>
      <c r="G36" s="454"/>
      <c r="H36" s="454"/>
      <c r="I36" s="454"/>
      <c r="J36" s="454"/>
      <c r="K36" s="454"/>
      <c r="M36" s="823" t="s">
        <v>583</v>
      </c>
      <c r="N36" s="823"/>
      <c r="O36" s="823"/>
      <c r="P36" s="823"/>
      <c r="Q36" s="823"/>
      <c r="R36" s="823"/>
      <c r="S36" s="823"/>
      <c r="T36" s="823"/>
      <c r="U36" s="823"/>
      <c r="V36" s="823"/>
      <c r="W36" s="823"/>
      <c r="X36" s="823"/>
      <c r="Y36" s="823"/>
      <c r="Z36" s="823"/>
      <c r="AA36" s="823"/>
      <c r="AB36" s="823"/>
      <c r="AC36" s="823"/>
      <c r="AD36" s="823"/>
      <c r="AE36" s="823"/>
      <c r="AF36" s="823"/>
      <c r="AG36" s="823"/>
      <c r="AH36" s="823"/>
      <c r="AI36" s="823"/>
      <c r="AJ36" s="823"/>
      <c r="AK36" s="823"/>
      <c r="AL36" s="823"/>
      <c r="AM36" s="823"/>
      <c r="AN36" s="823"/>
    </row>
    <row r="37" spans="1:40" ht="11.25" customHeight="1">
      <c r="A37" s="456"/>
      <c r="B37" s="456"/>
      <c r="C37" s="454"/>
      <c r="D37" s="454"/>
      <c r="E37" s="454"/>
      <c r="F37" s="454"/>
      <c r="G37" s="454"/>
      <c r="H37" s="454"/>
      <c r="I37" s="454"/>
      <c r="J37" s="454"/>
      <c r="K37" s="454"/>
      <c r="M37" s="823"/>
      <c r="N37" s="823"/>
      <c r="O37" s="823"/>
      <c r="P37" s="823"/>
      <c r="Q37" s="823"/>
      <c r="R37" s="823"/>
      <c r="S37" s="823"/>
      <c r="T37" s="823"/>
      <c r="U37" s="823"/>
      <c r="V37" s="823"/>
      <c r="W37" s="823"/>
      <c r="X37" s="823"/>
      <c r="Y37" s="823"/>
      <c r="Z37" s="823"/>
      <c r="AA37" s="823"/>
      <c r="AB37" s="823"/>
      <c r="AC37" s="823"/>
      <c r="AD37" s="823"/>
      <c r="AE37" s="823"/>
      <c r="AF37" s="823"/>
      <c r="AG37" s="823"/>
      <c r="AH37" s="823"/>
      <c r="AI37" s="823"/>
      <c r="AJ37" s="823"/>
      <c r="AK37" s="823"/>
      <c r="AL37" s="823"/>
      <c r="AM37" s="823"/>
      <c r="AN37" s="823"/>
    </row>
    <row r="38" spans="13:40" ht="11.25" customHeight="1">
      <c r="M38" s="306"/>
      <c r="N38" s="306"/>
      <c r="O38" s="307"/>
      <c r="P38" s="307"/>
      <c r="Q38" s="307"/>
      <c r="R38" s="307"/>
      <c r="S38" s="307"/>
      <c r="T38" s="307"/>
      <c r="U38" s="307"/>
      <c r="V38" s="307"/>
      <c r="W38" s="307"/>
      <c r="X38" s="307"/>
      <c r="Y38" s="307"/>
      <c r="Z38" s="307"/>
      <c r="AA38" s="307"/>
      <c r="AB38" s="307"/>
      <c r="AC38" s="307"/>
      <c r="AD38" s="307"/>
      <c r="AE38" s="307"/>
      <c r="AF38" s="307"/>
      <c r="AG38" s="307"/>
      <c r="AH38" s="307"/>
      <c r="AI38" s="307"/>
      <c r="AJ38" s="307"/>
      <c r="AK38" s="307"/>
      <c r="AL38" s="307"/>
      <c r="AM38" s="307"/>
      <c r="AN38" s="307"/>
    </row>
    <row r="39" spans="1:40" ht="11.25" customHeight="1">
      <c r="A39" s="822" t="s">
        <v>584</v>
      </c>
      <c r="B39" s="456"/>
      <c r="C39" s="454" t="s">
        <v>585</v>
      </c>
      <c r="D39" s="454"/>
      <c r="E39" s="454"/>
      <c r="F39" s="454"/>
      <c r="G39" s="454"/>
      <c r="H39" s="454"/>
      <c r="I39" s="454"/>
      <c r="J39" s="454"/>
      <c r="K39" s="454"/>
      <c r="M39" s="458" t="s">
        <v>622</v>
      </c>
      <c r="N39" s="458"/>
      <c r="O39" s="458"/>
      <c r="P39" s="458"/>
      <c r="Q39" s="458"/>
      <c r="R39" s="458"/>
      <c r="S39" s="458"/>
      <c r="T39" s="458"/>
      <c r="U39" s="458"/>
      <c r="V39" s="458"/>
      <c r="W39" s="458"/>
      <c r="X39" s="458"/>
      <c r="Y39" s="458"/>
      <c r="Z39" s="458"/>
      <c r="AA39" s="458"/>
      <c r="AB39" s="458"/>
      <c r="AC39" s="458"/>
      <c r="AD39" s="458"/>
      <c r="AE39" s="458"/>
      <c r="AF39" s="458"/>
      <c r="AG39" s="458"/>
      <c r="AH39" s="458"/>
      <c r="AI39" s="458"/>
      <c r="AJ39" s="458"/>
      <c r="AK39" s="458"/>
      <c r="AL39" s="458"/>
      <c r="AM39" s="458"/>
      <c r="AN39" s="458"/>
    </row>
    <row r="40" spans="1:40" ht="11.25" customHeight="1">
      <c r="A40" s="456"/>
      <c r="B40" s="456"/>
      <c r="C40" s="454"/>
      <c r="D40" s="454"/>
      <c r="E40" s="454"/>
      <c r="F40" s="454"/>
      <c r="G40" s="454"/>
      <c r="H40" s="454"/>
      <c r="I40" s="454"/>
      <c r="J40" s="454"/>
      <c r="K40" s="454"/>
      <c r="M40" s="458"/>
      <c r="N40" s="458"/>
      <c r="O40" s="458"/>
      <c r="P40" s="458"/>
      <c r="Q40" s="458"/>
      <c r="R40" s="458"/>
      <c r="S40" s="458"/>
      <c r="T40" s="458"/>
      <c r="U40" s="458"/>
      <c r="V40" s="458"/>
      <c r="W40" s="458"/>
      <c r="X40" s="458"/>
      <c r="Y40" s="458"/>
      <c r="Z40" s="458"/>
      <c r="AA40" s="458"/>
      <c r="AB40" s="458"/>
      <c r="AC40" s="458"/>
      <c r="AD40" s="458"/>
      <c r="AE40" s="458"/>
      <c r="AF40" s="458"/>
      <c r="AG40" s="458"/>
      <c r="AH40" s="458"/>
      <c r="AI40" s="458"/>
      <c r="AJ40" s="458"/>
      <c r="AK40" s="458"/>
      <c r="AL40" s="458"/>
      <c r="AM40" s="458"/>
      <c r="AN40" s="458"/>
    </row>
    <row r="41" spans="13:40" ht="11.25" customHeight="1">
      <c r="M41" s="307"/>
      <c r="N41" s="307"/>
      <c r="O41" s="307"/>
      <c r="P41" s="307"/>
      <c r="Q41" s="307"/>
      <c r="R41" s="307"/>
      <c r="S41" s="307"/>
      <c r="T41" s="307"/>
      <c r="U41" s="307"/>
      <c r="V41" s="307"/>
      <c r="W41" s="307"/>
      <c r="X41" s="307"/>
      <c r="Y41" s="307"/>
      <c r="Z41" s="307"/>
      <c r="AA41" s="307"/>
      <c r="AB41" s="307"/>
      <c r="AC41" s="307"/>
      <c r="AD41" s="307"/>
      <c r="AE41" s="307"/>
      <c r="AF41" s="307"/>
      <c r="AG41" s="307"/>
      <c r="AH41" s="307"/>
      <c r="AI41" s="307"/>
      <c r="AJ41" s="307"/>
      <c r="AK41" s="307"/>
      <c r="AL41" s="307"/>
      <c r="AM41" s="307"/>
      <c r="AN41" s="307"/>
    </row>
    <row r="42" spans="13:40" ht="11.25" customHeight="1">
      <c r="M42" s="458" t="s">
        <v>623</v>
      </c>
      <c r="N42" s="458"/>
      <c r="O42" s="458"/>
      <c r="P42" s="458"/>
      <c r="Q42" s="458"/>
      <c r="R42" s="458"/>
      <c r="S42" s="458"/>
      <c r="T42" s="458"/>
      <c r="U42" s="458"/>
      <c r="V42" s="458"/>
      <c r="W42" s="458"/>
      <c r="X42" s="458"/>
      <c r="Y42" s="458"/>
      <c r="Z42" s="458"/>
      <c r="AA42" s="458"/>
      <c r="AB42" s="458"/>
      <c r="AC42" s="458"/>
      <c r="AD42" s="458"/>
      <c r="AE42" s="458"/>
      <c r="AF42" s="458"/>
      <c r="AG42" s="458"/>
      <c r="AH42" s="458"/>
      <c r="AI42" s="458"/>
      <c r="AJ42" s="458"/>
      <c r="AK42" s="458"/>
      <c r="AL42" s="458"/>
      <c r="AM42" s="458"/>
      <c r="AN42" s="458"/>
    </row>
    <row r="43" spans="13:40" ht="11.25" customHeight="1">
      <c r="M43" s="458"/>
      <c r="N43" s="458"/>
      <c r="O43" s="458"/>
      <c r="P43" s="458"/>
      <c r="Q43" s="458"/>
      <c r="R43" s="458"/>
      <c r="S43" s="458"/>
      <c r="T43" s="458"/>
      <c r="U43" s="458"/>
      <c r="V43" s="458"/>
      <c r="W43" s="458"/>
      <c r="X43" s="458"/>
      <c r="Y43" s="458"/>
      <c r="Z43" s="458"/>
      <c r="AA43" s="458"/>
      <c r="AB43" s="458"/>
      <c r="AC43" s="458"/>
      <c r="AD43" s="458"/>
      <c r="AE43" s="458"/>
      <c r="AF43" s="458"/>
      <c r="AG43" s="458"/>
      <c r="AH43" s="458"/>
      <c r="AI43" s="458"/>
      <c r="AJ43" s="458"/>
      <c r="AK43" s="458"/>
      <c r="AL43" s="458"/>
      <c r="AM43" s="458"/>
      <c r="AN43" s="458"/>
    </row>
    <row r="49" spans="1:30" ht="11.25" customHeight="1">
      <c r="A49" s="461" t="s">
        <v>586</v>
      </c>
      <c r="B49" s="461"/>
      <c r="C49" s="461"/>
      <c r="D49" s="461"/>
      <c r="E49" s="461"/>
      <c r="F49" s="461"/>
      <c r="G49" s="461"/>
      <c r="H49" s="461"/>
      <c r="I49" s="461"/>
      <c r="J49" s="461"/>
      <c r="K49" s="461"/>
      <c r="L49" s="461"/>
      <c r="M49" s="461"/>
      <c r="N49" s="461"/>
      <c r="O49" s="461"/>
      <c r="P49" s="461"/>
      <c r="Q49" s="461"/>
      <c r="R49" s="461"/>
      <c r="S49" s="461"/>
      <c r="T49" s="461"/>
      <c r="U49" s="461"/>
      <c r="V49" s="461"/>
      <c r="W49" s="461"/>
      <c r="X49" s="461"/>
      <c r="Y49" s="461"/>
      <c r="Z49" s="461"/>
      <c r="AA49" s="461"/>
      <c r="AB49" s="461"/>
      <c r="AC49" s="461"/>
      <c r="AD49" s="461"/>
    </row>
    <row r="50" spans="1:30" ht="11.25" customHeight="1">
      <c r="A50" s="461"/>
      <c r="B50" s="461"/>
      <c r="C50" s="461"/>
      <c r="D50" s="461"/>
      <c r="E50" s="461"/>
      <c r="F50" s="461"/>
      <c r="G50" s="461"/>
      <c r="H50" s="461"/>
      <c r="I50" s="461"/>
      <c r="J50" s="461"/>
      <c r="K50" s="461"/>
      <c r="L50" s="461"/>
      <c r="M50" s="461"/>
      <c r="N50" s="461"/>
      <c r="O50" s="461"/>
      <c r="P50" s="461"/>
      <c r="Q50" s="461"/>
      <c r="R50" s="461"/>
      <c r="S50" s="461"/>
      <c r="T50" s="461"/>
      <c r="U50" s="461"/>
      <c r="V50" s="461"/>
      <c r="W50" s="461"/>
      <c r="X50" s="461"/>
      <c r="Y50" s="461"/>
      <c r="Z50" s="461"/>
      <c r="AA50" s="461"/>
      <c r="AB50" s="461"/>
      <c r="AC50" s="461"/>
      <c r="AD50" s="461"/>
    </row>
    <row r="53" spans="1:13" ht="11.25" customHeight="1">
      <c r="A53" s="460" t="s">
        <v>624</v>
      </c>
      <c r="B53" s="460"/>
      <c r="C53" s="460"/>
      <c r="D53" s="460"/>
      <c r="E53" s="460"/>
      <c r="F53" s="460"/>
      <c r="G53" s="460"/>
      <c r="H53" s="460"/>
      <c r="I53" s="460"/>
      <c r="J53" s="460"/>
      <c r="K53" s="460"/>
      <c r="L53" s="460"/>
      <c r="M53" s="460"/>
    </row>
    <row r="58" spans="2:45" ht="11.25" customHeight="1">
      <c r="B58" s="461" t="str">
        <f>"　"&amp;'共通事項入力ｼｰﾄ'!D10</f>
        <v>　支出負担行為担当官</v>
      </c>
      <c r="C58" s="461"/>
      <c r="D58" s="461"/>
      <c r="E58" s="461"/>
      <c r="F58" s="461"/>
      <c r="G58" s="461"/>
      <c r="H58" s="461"/>
      <c r="I58" s="461"/>
      <c r="J58" s="461"/>
      <c r="K58" s="461"/>
      <c r="L58" s="461"/>
      <c r="M58" s="461"/>
      <c r="N58" s="461"/>
      <c r="O58" s="461"/>
      <c r="P58" s="461"/>
      <c r="Q58" s="461"/>
      <c r="R58" s="461"/>
      <c r="S58" s="461"/>
      <c r="AD58" s="4"/>
      <c r="AE58" s="4"/>
      <c r="AF58" s="4"/>
      <c r="AG58" s="4"/>
      <c r="AH58" s="4"/>
      <c r="AI58" s="4"/>
      <c r="AJ58" s="4"/>
      <c r="AK58" s="4"/>
      <c r="AL58" s="4"/>
      <c r="AM58" s="4"/>
      <c r="AN58" s="4"/>
      <c r="AO58" s="4"/>
      <c r="AP58" s="4"/>
      <c r="AQ58" s="4"/>
      <c r="AR58" s="4"/>
      <c r="AS58" s="4"/>
    </row>
    <row r="59" spans="2:45" ht="11.25" customHeight="1">
      <c r="B59" s="461" t="str">
        <f>"　　"&amp;'共通事項入力ｼｰﾄ'!D14</f>
        <v>　　北海道防衛局長</v>
      </c>
      <c r="C59" s="461"/>
      <c r="D59" s="461"/>
      <c r="E59" s="461"/>
      <c r="F59" s="461"/>
      <c r="G59" s="461"/>
      <c r="H59" s="461"/>
      <c r="I59" s="461"/>
      <c r="J59" s="461"/>
      <c r="K59" s="461"/>
      <c r="L59" s="461"/>
      <c r="M59" s="461"/>
      <c r="N59" s="461"/>
      <c r="O59" s="461"/>
      <c r="P59" s="461"/>
      <c r="Q59" s="461"/>
      <c r="R59" s="461"/>
      <c r="S59" s="461"/>
      <c r="AD59" s="4"/>
      <c r="AE59" s="4"/>
      <c r="AF59" s="4"/>
      <c r="AG59" s="4"/>
      <c r="AH59" s="4"/>
      <c r="AI59" s="4"/>
      <c r="AJ59" s="4"/>
      <c r="AK59" s="4"/>
      <c r="AL59" s="4"/>
      <c r="AM59" s="4"/>
      <c r="AN59" s="4"/>
      <c r="AO59" s="4"/>
      <c r="AP59" s="4"/>
      <c r="AQ59" s="4"/>
      <c r="AR59" s="4"/>
      <c r="AS59" s="4"/>
    </row>
    <row r="60" spans="2:21" ht="11.25" customHeight="1">
      <c r="B60" s="466" t="str">
        <f>('共通事項入力ｼｰﾄ'!D16&amp;"　殿")</f>
        <v>○○　○○　殿</v>
      </c>
      <c r="C60" s="466"/>
      <c r="D60" s="466"/>
      <c r="E60" s="466"/>
      <c r="F60" s="466"/>
      <c r="G60" s="466"/>
      <c r="H60" s="466"/>
      <c r="I60" s="466"/>
      <c r="J60" s="466"/>
      <c r="K60" s="466"/>
      <c r="L60" s="466"/>
      <c r="T60" s="203"/>
      <c r="U60" s="203"/>
    </row>
    <row r="61" spans="3:21" ht="11.25" customHeight="1">
      <c r="C61" s="2"/>
      <c r="D61" s="2"/>
      <c r="E61" s="2"/>
      <c r="F61" s="2"/>
      <c r="G61" s="2"/>
      <c r="H61" s="2"/>
      <c r="I61" s="2"/>
      <c r="J61" s="2"/>
      <c r="K61" s="2"/>
      <c r="L61" s="2"/>
      <c r="M61" s="2"/>
      <c r="N61" s="2"/>
      <c r="O61" s="2"/>
      <c r="P61" s="2"/>
      <c r="Q61" s="2"/>
      <c r="R61" s="2"/>
      <c r="S61" s="2"/>
      <c r="T61" s="2"/>
      <c r="U61" s="2"/>
    </row>
    <row r="62" spans="3:21" ht="11.25" customHeight="1">
      <c r="C62" s="2"/>
      <c r="D62" s="2"/>
      <c r="E62" s="2"/>
      <c r="F62" s="2"/>
      <c r="G62" s="2"/>
      <c r="H62" s="2"/>
      <c r="I62" s="2"/>
      <c r="J62" s="2"/>
      <c r="K62" s="2"/>
      <c r="L62" s="2"/>
      <c r="M62" s="2"/>
      <c r="N62" s="2"/>
      <c r="O62" s="2"/>
      <c r="P62" s="2"/>
      <c r="Q62" s="2"/>
      <c r="R62" s="2"/>
      <c r="S62" s="2"/>
      <c r="T62" s="2"/>
      <c r="U62" s="2"/>
    </row>
    <row r="63" spans="3:22" ht="11.25" customHeight="1">
      <c r="C63" s="2"/>
      <c r="D63" s="2"/>
      <c r="E63" s="2"/>
      <c r="F63" s="2"/>
      <c r="G63" s="2"/>
      <c r="H63" s="2"/>
      <c r="I63" s="2"/>
      <c r="J63" s="2"/>
      <c r="K63" s="2"/>
      <c r="L63" s="2"/>
      <c r="M63" s="2"/>
      <c r="N63" s="2"/>
      <c r="O63" s="2"/>
      <c r="P63" s="2"/>
      <c r="Q63" s="2"/>
      <c r="R63" s="2"/>
      <c r="S63" s="2"/>
      <c r="T63" s="2"/>
      <c r="U63" s="2"/>
      <c r="V63" s="2"/>
    </row>
    <row r="64" spans="15:85" ht="13.5" customHeight="1">
      <c r="O64" s="824">
        <f>IF('[3]共通事項入力ｼｰﾄ'!D67="","","受　注　者")</f>
      </c>
      <c r="P64" s="824"/>
      <c r="Q64" s="824"/>
      <c r="R64" s="824"/>
      <c r="S64" s="824"/>
      <c r="T64" s="824"/>
      <c r="U64" s="824"/>
      <c r="V64" s="241"/>
      <c r="W64" s="825">
        <f>IF('[3]共通事項入力ｼｰﾄ'!D67="","",'[3]共通事項入力ｼｰﾄ'!D67)</f>
      </c>
      <c r="X64" s="825"/>
      <c r="Y64" s="825"/>
      <c r="Z64" s="825"/>
      <c r="AA64" s="825"/>
      <c r="AB64" s="825"/>
      <c r="AC64" s="825"/>
      <c r="AD64" s="825"/>
      <c r="AE64" s="825"/>
      <c r="AF64" s="825"/>
      <c r="AG64" s="825"/>
      <c r="AH64" s="825"/>
      <c r="AI64" s="825"/>
      <c r="AJ64" s="825"/>
      <c r="AK64" s="825"/>
      <c r="AL64" s="825"/>
      <c r="AM64" s="825"/>
      <c r="AN64" s="825"/>
      <c r="AO64" s="825"/>
      <c r="AP64" s="825"/>
      <c r="AQ64" s="825"/>
      <c r="AR64" s="62"/>
      <c r="AS64" s="62"/>
      <c r="AT64" s="2"/>
      <c r="AU64" s="2"/>
      <c r="AV64" s="2"/>
      <c r="AW64" s="2"/>
      <c r="AX64" s="2"/>
      <c r="AY64" s="2"/>
      <c r="AZ64" s="2"/>
      <c r="BA64" s="2"/>
      <c r="BB64" s="2"/>
      <c r="BC64" s="2"/>
      <c r="BD64" s="2"/>
      <c r="BE64" s="2"/>
      <c r="BF64" s="2"/>
      <c r="BG64" s="2"/>
      <c r="BH64" s="2"/>
      <c r="BI64" s="2"/>
      <c r="BJ64" s="2"/>
      <c r="BK64" s="451" t="str">
        <f>IF('[3]共通事項入力ｼｰﾄ'!D126="","","請　負　者　"&amp;'[3]共通事項入力ｼｰﾄ'!D126)</f>
        <v>請　負　者　令和</v>
      </c>
      <c r="BL64" s="451"/>
      <c r="BM64" s="451"/>
      <c r="BN64" s="451"/>
      <c r="BO64" s="451"/>
      <c r="BP64" s="451"/>
      <c r="BQ64" s="451"/>
      <c r="BR64" s="451"/>
      <c r="BS64" s="451"/>
      <c r="BT64" s="451"/>
      <c r="BU64" s="451"/>
      <c r="BV64" s="451"/>
      <c r="BW64" s="451"/>
      <c r="BX64" s="451"/>
      <c r="BY64" s="451"/>
      <c r="BZ64" s="451"/>
      <c r="CA64" s="451"/>
      <c r="CB64" s="451"/>
      <c r="CC64" s="451"/>
      <c r="CD64" s="451"/>
      <c r="CE64" s="451"/>
      <c r="CF64" s="451"/>
      <c r="CG64" s="451"/>
    </row>
    <row r="65" spans="15:85" ht="13.5" customHeight="1">
      <c r="O65" s="824"/>
      <c r="P65" s="824"/>
      <c r="Q65" s="824"/>
      <c r="R65" s="824"/>
      <c r="S65" s="824"/>
      <c r="T65" s="824"/>
      <c r="U65" s="824"/>
      <c r="V65" s="241"/>
      <c r="W65" s="825"/>
      <c r="X65" s="825"/>
      <c r="Y65" s="825"/>
      <c r="Z65" s="825"/>
      <c r="AA65" s="825"/>
      <c r="AB65" s="825"/>
      <c r="AC65" s="825"/>
      <c r="AD65" s="825"/>
      <c r="AE65" s="825"/>
      <c r="AF65" s="825"/>
      <c r="AG65" s="825"/>
      <c r="AH65" s="825"/>
      <c r="AI65" s="825"/>
      <c r="AJ65" s="825"/>
      <c r="AK65" s="825"/>
      <c r="AL65" s="825"/>
      <c r="AM65" s="825"/>
      <c r="AN65" s="825"/>
      <c r="AO65" s="825"/>
      <c r="AP65" s="825"/>
      <c r="AQ65" s="825"/>
      <c r="AR65" s="62"/>
      <c r="AS65" s="62"/>
      <c r="AT65" s="2"/>
      <c r="AU65" s="2"/>
      <c r="AV65" s="2"/>
      <c r="AW65" s="2"/>
      <c r="AX65" s="2"/>
      <c r="AY65" s="2"/>
      <c r="AZ65" s="2"/>
      <c r="BA65" s="2"/>
      <c r="BB65" s="2"/>
      <c r="BC65" s="2"/>
      <c r="BD65" s="2"/>
      <c r="BE65" s="2"/>
      <c r="BF65" s="2"/>
      <c r="BG65" s="2"/>
      <c r="BH65" s="2"/>
      <c r="BI65" s="2"/>
      <c r="BJ65" s="2"/>
      <c r="BK65" s="61"/>
      <c r="BL65" s="61"/>
      <c r="BM65" s="61"/>
      <c r="BN65" s="61"/>
      <c r="BO65" s="61"/>
      <c r="BP65" s="61"/>
      <c r="BQ65" s="61"/>
      <c r="BR65" s="61"/>
      <c r="BS65" s="61"/>
      <c r="BT65" s="61"/>
      <c r="BU65" s="61"/>
      <c r="BV65" s="61"/>
      <c r="BW65" s="61"/>
      <c r="BX65" s="61"/>
      <c r="BY65" s="61"/>
      <c r="BZ65" s="61"/>
      <c r="CA65" s="61"/>
      <c r="CB65" s="61"/>
      <c r="CC65" s="61"/>
      <c r="CD65" s="61"/>
      <c r="CE65" s="61"/>
      <c r="CF65" s="61"/>
      <c r="CG65" s="61"/>
    </row>
    <row r="66" spans="15:85" ht="13.5" customHeight="1">
      <c r="O66" s="241"/>
      <c r="P66" s="241"/>
      <c r="Q66" s="241"/>
      <c r="R66" s="241"/>
      <c r="S66" s="241"/>
      <c r="T66" s="241"/>
      <c r="U66" s="241"/>
      <c r="V66" s="241"/>
      <c r="W66" s="825"/>
      <c r="X66" s="825"/>
      <c r="Y66" s="825"/>
      <c r="Z66" s="825"/>
      <c r="AA66" s="825"/>
      <c r="AB66" s="825"/>
      <c r="AC66" s="825"/>
      <c r="AD66" s="825"/>
      <c r="AE66" s="825"/>
      <c r="AF66" s="825"/>
      <c r="AG66" s="825"/>
      <c r="AH66" s="825"/>
      <c r="AI66" s="825"/>
      <c r="AJ66" s="825"/>
      <c r="AK66" s="825"/>
      <c r="AL66" s="825"/>
      <c r="AM66" s="825"/>
      <c r="AN66" s="825"/>
      <c r="AO66" s="825"/>
      <c r="AP66" s="825"/>
      <c r="AQ66" s="825"/>
      <c r="AR66" s="62"/>
      <c r="AS66" s="62"/>
      <c r="AT66" s="2"/>
      <c r="AU66" s="2"/>
      <c r="AV66" s="2"/>
      <c r="AW66" s="2"/>
      <c r="AX66" s="2"/>
      <c r="AY66" s="2"/>
      <c r="AZ66" s="2"/>
      <c r="BA66" s="2"/>
      <c r="BB66" s="2"/>
      <c r="BC66" s="2"/>
      <c r="BD66" s="2"/>
      <c r="BE66" s="2"/>
      <c r="BF66" s="2"/>
      <c r="BG66" s="2"/>
      <c r="BH66" s="2"/>
      <c r="BI66" s="2"/>
      <c r="BJ66" s="2"/>
      <c r="BK66" s="61"/>
      <c r="BL66" s="61"/>
      <c r="BM66" s="61"/>
      <c r="BN66" s="61"/>
      <c r="BO66" s="61"/>
      <c r="BP66" s="61"/>
      <c r="BQ66" s="61"/>
      <c r="BR66" s="61"/>
      <c r="BS66" s="61"/>
      <c r="BT66" s="61"/>
      <c r="BU66" s="61"/>
      <c r="BV66" s="61"/>
      <c r="BW66" s="61"/>
      <c r="BX66" s="61"/>
      <c r="BY66" s="61"/>
      <c r="BZ66" s="61"/>
      <c r="CA66" s="61"/>
      <c r="CB66" s="61"/>
      <c r="CC66" s="61"/>
      <c r="CD66" s="61"/>
      <c r="CE66" s="61"/>
      <c r="CF66" s="61"/>
      <c r="CG66" s="61"/>
    </row>
    <row r="67" spans="15:85" ht="13.5" customHeight="1">
      <c r="O67" s="241"/>
      <c r="P67" s="241"/>
      <c r="Q67" s="241"/>
      <c r="R67" s="241"/>
      <c r="S67" s="241"/>
      <c r="T67" s="241"/>
      <c r="U67" s="241"/>
      <c r="V67" s="241"/>
      <c r="W67" s="825"/>
      <c r="X67" s="825"/>
      <c r="Y67" s="825"/>
      <c r="Z67" s="825"/>
      <c r="AA67" s="825"/>
      <c r="AB67" s="825"/>
      <c r="AC67" s="825"/>
      <c r="AD67" s="825"/>
      <c r="AE67" s="825"/>
      <c r="AF67" s="825"/>
      <c r="AG67" s="825"/>
      <c r="AH67" s="825"/>
      <c r="AI67" s="825"/>
      <c r="AJ67" s="825"/>
      <c r="AK67" s="825"/>
      <c r="AL67" s="825"/>
      <c r="AM67" s="825"/>
      <c r="AN67" s="825"/>
      <c r="AO67" s="825"/>
      <c r="AP67" s="825"/>
      <c r="AQ67" s="825"/>
      <c r="AR67" s="62"/>
      <c r="AS67" s="62"/>
      <c r="AT67" s="2"/>
      <c r="AU67" s="2"/>
      <c r="AV67" s="2"/>
      <c r="AW67" s="2"/>
      <c r="AX67" s="2"/>
      <c r="AY67" s="2"/>
      <c r="AZ67" s="2"/>
      <c r="BA67" s="2"/>
      <c r="BB67" s="2"/>
      <c r="BC67" s="2"/>
      <c r="BD67" s="2"/>
      <c r="BE67" s="2"/>
      <c r="BF67" s="2"/>
      <c r="BG67" s="2"/>
      <c r="BH67" s="2"/>
      <c r="BI67" s="2"/>
      <c r="BJ67" s="2"/>
      <c r="BK67" s="61"/>
      <c r="BL67" s="61"/>
      <c r="BM67" s="61"/>
      <c r="BN67" s="61"/>
      <c r="BO67" s="61"/>
      <c r="BP67" s="61"/>
      <c r="BQ67" s="61"/>
      <c r="BR67" s="61"/>
      <c r="BS67" s="61"/>
      <c r="BT67" s="61"/>
      <c r="BU67" s="61"/>
      <c r="BV67" s="61"/>
      <c r="BW67" s="61"/>
      <c r="BX67" s="61"/>
      <c r="BY67" s="61"/>
      <c r="BZ67" s="61"/>
      <c r="CA67" s="61"/>
      <c r="CB67" s="61"/>
      <c r="CC67" s="61"/>
      <c r="CD67" s="61"/>
      <c r="CE67" s="61"/>
      <c r="CF67" s="61"/>
      <c r="CG67" s="61"/>
    </row>
    <row r="68" spans="15:45" ht="13.5" customHeight="1">
      <c r="O68" s="824" t="str">
        <f>IF('[3]共通事項入力ｼｰﾄ'!D67="","受注者住所","代表者住所")</f>
        <v>受注者住所</v>
      </c>
      <c r="P68" s="824"/>
      <c r="Q68" s="824"/>
      <c r="R68" s="824"/>
      <c r="S68" s="824"/>
      <c r="T68" s="824"/>
      <c r="U68" s="824"/>
      <c r="V68" s="231"/>
      <c r="W68" s="610" t="str">
        <f>'共通事項入力ｼｰﾄ'!D57</f>
        <v>○○○県○○○市○○区○○町１－２０－３０○○○○○○○○○ビル</v>
      </c>
      <c r="X68" s="610"/>
      <c r="Y68" s="610"/>
      <c r="Z68" s="610"/>
      <c r="AA68" s="610"/>
      <c r="AB68" s="610"/>
      <c r="AC68" s="610"/>
      <c r="AD68" s="610"/>
      <c r="AE68" s="610"/>
      <c r="AF68" s="610"/>
      <c r="AG68" s="610"/>
      <c r="AH68" s="610"/>
      <c r="AI68" s="610"/>
      <c r="AJ68" s="610"/>
      <c r="AK68" s="610"/>
      <c r="AL68" s="610"/>
      <c r="AM68" s="610"/>
      <c r="AN68" s="610"/>
      <c r="AO68" s="610"/>
      <c r="AP68" s="610"/>
      <c r="AQ68" s="610"/>
      <c r="AR68" s="125"/>
      <c r="AS68" s="125"/>
    </row>
    <row r="69" spans="15:45" ht="13.5" customHeight="1">
      <c r="O69" s="231"/>
      <c r="P69" s="231"/>
      <c r="Q69" s="231"/>
      <c r="R69" s="231"/>
      <c r="S69" s="231"/>
      <c r="T69" s="231"/>
      <c r="U69" s="231"/>
      <c r="V69" s="231"/>
      <c r="W69" s="610"/>
      <c r="X69" s="610"/>
      <c r="Y69" s="610"/>
      <c r="Z69" s="610"/>
      <c r="AA69" s="610"/>
      <c r="AB69" s="610"/>
      <c r="AC69" s="610"/>
      <c r="AD69" s="610"/>
      <c r="AE69" s="610"/>
      <c r="AF69" s="610"/>
      <c r="AG69" s="610"/>
      <c r="AH69" s="610"/>
      <c r="AI69" s="610"/>
      <c r="AJ69" s="610"/>
      <c r="AK69" s="610"/>
      <c r="AL69" s="610"/>
      <c r="AM69" s="610"/>
      <c r="AN69" s="610"/>
      <c r="AO69" s="610"/>
      <c r="AP69" s="610"/>
      <c r="AQ69" s="610"/>
      <c r="AR69" s="125"/>
      <c r="AS69" s="125"/>
    </row>
    <row r="70" spans="15:45" ht="13.5" customHeight="1">
      <c r="O70" s="452" t="s">
        <v>91</v>
      </c>
      <c r="P70" s="452"/>
      <c r="Q70" s="452"/>
      <c r="R70" s="452"/>
      <c r="S70" s="452"/>
      <c r="T70" s="452"/>
      <c r="U70" s="452"/>
      <c r="V70" s="300"/>
      <c r="W70" s="527" t="str">
        <f>'共通事項入力ｼｰﾄ'!D61</f>
        <v>○×建築設備設計事務所　株式会社</v>
      </c>
      <c r="X70" s="527"/>
      <c r="Y70" s="527"/>
      <c r="Z70" s="527"/>
      <c r="AA70" s="527"/>
      <c r="AB70" s="527"/>
      <c r="AC70" s="527"/>
      <c r="AD70" s="527"/>
      <c r="AE70" s="527"/>
      <c r="AF70" s="527"/>
      <c r="AG70" s="527"/>
      <c r="AH70" s="527"/>
      <c r="AI70" s="527"/>
      <c r="AJ70" s="527"/>
      <c r="AK70" s="527"/>
      <c r="AL70" s="527"/>
      <c r="AM70" s="527"/>
      <c r="AN70" s="527"/>
      <c r="AO70" s="527"/>
      <c r="AP70" s="527"/>
      <c r="AQ70" s="527"/>
      <c r="AR70" s="125"/>
      <c r="AS70" s="125"/>
    </row>
    <row r="71" spans="15:45" ht="13.5" customHeight="1">
      <c r="O71" s="452" t="s">
        <v>537</v>
      </c>
      <c r="P71" s="452"/>
      <c r="Q71" s="452"/>
      <c r="R71" s="452"/>
      <c r="S71" s="452"/>
      <c r="T71" s="452"/>
      <c r="U71" s="452"/>
      <c r="V71" s="300"/>
      <c r="W71" s="527" t="str">
        <f>('共通事項入力ｼｰﾄ'!D63&amp;"　印")</f>
        <v>代表取締役社長　　防衛　太郎　印</v>
      </c>
      <c r="X71" s="527"/>
      <c r="Y71" s="527"/>
      <c r="Z71" s="527"/>
      <c r="AA71" s="527"/>
      <c r="AB71" s="527"/>
      <c r="AC71" s="527"/>
      <c r="AD71" s="527"/>
      <c r="AE71" s="527"/>
      <c r="AF71" s="527"/>
      <c r="AG71" s="527"/>
      <c r="AH71" s="527"/>
      <c r="AI71" s="527"/>
      <c r="AJ71" s="527"/>
      <c r="AK71" s="527"/>
      <c r="AL71" s="527"/>
      <c r="AM71" s="527"/>
      <c r="AN71" s="527"/>
      <c r="AO71" s="527"/>
      <c r="AP71" s="527"/>
      <c r="AQ71" s="527"/>
      <c r="AR71" s="125"/>
      <c r="AS71" s="125"/>
    </row>
  </sheetData>
  <sheetProtection sheet="1" formatCells="0" selectLockedCells="1"/>
  <mergeCells count="28">
    <mergeCell ref="O71:U71"/>
    <mergeCell ref="W71:AQ71"/>
    <mergeCell ref="O64:U65"/>
    <mergeCell ref="W64:AQ67"/>
    <mergeCell ref="BK64:CG64"/>
    <mergeCell ref="O68:U68"/>
    <mergeCell ref="W68:AQ69"/>
    <mergeCell ref="O70:U70"/>
    <mergeCell ref="W70:AQ70"/>
    <mergeCell ref="M42:AN43"/>
    <mergeCell ref="A49:AD50"/>
    <mergeCell ref="A53:M53"/>
    <mergeCell ref="B58:S58"/>
    <mergeCell ref="B59:S59"/>
    <mergeCell ref="B60:L60"/>
    <mergeCell ref="A36:B37"/>
    <mergeCell ref="C36:K37"/>
    <mergeCell ref="M36:AN37"/>
    <mergeCell ref="A39:B40"/>
    <mergeCell ref="C39:K40"/>
    <mergeCell ref="M39:AN40"/>
    <mergeCell ref="A21:AQ24"/>
    <mergeCell ref="A29:B30"/>
    <mergeCell ref="C29:K30"/>
    <mergeCell ref="M29:AN31"/>
    <mergeCell ref="A33:B34"/>
    <mergeCell ref="C33:K34"/>
    <mergeCell ref="M33:AN34"/>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001">
    <tabColor theme="8" tint="0.39998000860214233"/>
  </sheetPr>
  <dimension ref="A2:S111"/>
  <sheetViews>
    <sheetView showGridLines="0" showOutlineSymbols="0" view="pageBreakPreview" zoomScale="60" zoomScaleNormal="55" zoomScalePageLayoutView="0" workbookViewId="0" topLeftCell="A1">
      <pane ySplit="6" topLeftCell="A7" activePane="bottomLeft" state="frozen"/>
      <selection pane="topLeft" activeCell="BF77" sqref="BF77"/>
      <selection pane="bottomLeft" activeCell="E91" sqref="E91"/>
    </sheetView>
  </sheetViews>
  <sheetFormatPr defaultColWidth="9.00390625" defaultRowHeight="13.5"/>
  <cols>
    <col min="1" max="1" width="2.75390625" style="65" customWidth="1"/>
    <col min="2" max="2" width="33.25390625" style="65" customWidth="1"/>
    <col min="3" max="3" width="19.75390625" style="65" customWidth="1"/>
    <col min="4" max="10" width="11.375" style="65" customWidth="1"/>
    <col min="11" max="11" width="7.625" style="65" customWidth="1"/>
    <col min="12" max="12" width="12.125" style="65" customWidth="1"/>
    <col min="13" max="13" width="21.00390625" style="65" customWidth="1"/>
    <col min="14" max="15" width="9.00390625" style="65" customWidth="1"/>
    <col min="16" max="16" width="108.75390625" style="65" customWidth="1"/>
    <col min="17" max="17" width="21.50390625" style="65" customWidth="1"/>
    <col min="18" max="18" width="29.625" style="65" customWidth="1"/>
    <col min="19" max="19" width="24.00390625" style="65" customWidth="1"/>
    <col min="20" max="16384" width="9.00390625" style="65" customWidth="1"/>
  </cols>
  <sheetData>
    <row r="1" ht="17.25"/>
    <row r="2" spans="2:13" ht="25.5">
      <c r="B2" s="400" t="s">
        <v>224</v>
      </c>
      <c r="C2" s="400"/>
      <c r="D2" s="400"/>
      <c r="E2" s="400"/>
      <c r="F2" s="400"/>
      <c r="G2" s="400"/>
      <c r="H2" s="400"/>
      <c r="I2" s="400"/>
      <c r="J2" s="400"/>
      <c r="K2" s="400"/>
      <c r="L2" s="400"/>
      <c r="M2" s="400"/>
    </row>
    <row r="3" spans="2:9" ht="35.25" customHeight="1">
      <c r="B3" s="411" t="s">
        <v>225</v>
      </c>
      <c r="C3" s="412"/>
      <c r="D3" s="412"/>
      <c r="E3" s="412"/>
      <c r="F3" s="66"/>
      <c r="G3" s="67"/>
      <c r="H3" s="67"/>
      <c r="I3" s="67"/>
    </row>
    <row r="4" spans="2:9" ht="35.25" customHeight="1">
      <c r="B4" s="413" t="s">
        <v>77</v>
      </c>
      <c r="C4" s="414"/>
      <c r="D4" s="414"/>
      <c r="E4" s="414"/>
      <c r="F4" s="68"/>
      <c r="G4" s="69"/>
      <c r="H4" s="69"/>
      <c r="I4" s="69"/>
    </row>
    <row r="5" spans="2:9" ht="35.25" customHeight="1">
      <c r="B5" s="427" t="s">
        <v>188</v>
      </c>
      <c r="C5" s="428"/>
      <c r="D5" s="428"/>
      <c r="E5" s="428"/>
      <c r="F5" s="68"/>
      <c r="G5" s="69"/>
      <c r="H5" s="69"/>
      <c r="I5" s="69"/>
    </row>
    <row r="6" spans="2:9" s="70" customFormat="1" ht="35.25" customHeight="1">
      <c r="B6" s="69"/>
      <c r="C6" s="69"/>
      <c r="D6" s="69"/>
      <c r="E6" s="69"/>
      <c r="F6" s="69"/>
      <c r="G6" s="69"/>
      <c r="H6" s="69"/>
      <c r="I6" s="69"/>
    </row>
    <row r="7" spans="2:9" s="72" customFormat="1" ht="23.25" customHeight="1">
      <c r="B7" s="71"/>
      <c r="C7" s="71"/>
      <c r="D7" s="71"/>
      <c r="E7" s="71"/>
      <c r="F7" s="71"/>
      <c r="G7" s="71"/>
      <c r="H7" s="71"/>
      <c r="I7" s="71"/>
    </row>
    <row r="8" s="74" customFormat="1" ht="38.25" customHeight="1" thickBot="1">
      <c r="B8" s="73" t="s">
        <v>226</v>
      </c>
    </row>
    <row r="9" spans="2:14" s="74" customFormat="1" ht="22.5" customHeight="1">
      <c r="B9" s="129"/>
      <c r="C9" s="130"/>
      <c r="D9" s="75"/>
      <c r="E9" s="75"/>
      <c r="F9" s="75"/>
      <c r="G9" s="75"/>
      <c r="H9" s="75"/>
      <c r="I9" s="75"/>
      <c r="J9" s="75"/>
      <c r="K9" s="75"/>
      <c r="L9" s="75"/>
      <c r="M9" s="75"/>
      <c r="N9" s="98"/>
    </row>
    <row r="10" spans="2:14" s="74" customFormat="1" ht="22.5" customHeight="1">
      <c r="B10" s="131" t="s">
        <v>227</v>
      </c>
      <c r="C10" s="132" t="s">
        <v>155</v>
      </c>
      <c r="D10" s="402" t="str">
        <f>VLOOKUP(D12,Q14:S23,2,FALSE)</f>
        <v>支出負担行為担当官</v>
      </c>
      <c r="E10" s="403"/>
      <c r="F10" s="404"/>
      <c r="G10" s="132"/>
      <c r="H10" s="132"/>
      <c r="I10" s="132"/>
      <c r="J10" s="132"/>
      <c r="K10" s="132"/>
      <c r="L10" s="132"/>
      <c r="M10" s="132"/>
      <c r="N10" s="99"/>
    </row>
    <row r="11" spans="2:14" s="74" customFormat="1" ht="22.5" customHeight="1">
      <c r="B11" s="133"/>
      <c r="C11" s="132"/>
      <c r="D11" s="76"/>
      <c r="E11" s="76"/>
      <c r="F11" s="76"/>
      <c r="G11" s="132"/>
      <c r="H11" s="132"/>
      <c r="I11" s="132"/>
      <c r="J11" s="132"/>
      <c r="K11" s="132"/>
      <c r="L11" s="132"/>
      <c r="M11" s="132"/>
      <c r="N11" s="99"/>
    </row>
    <row r="12" spans="2:14" s="74" customFormat="1" ht="22.5" customHeight="1">
      <c r="B12" s="131" t="s">
        <v>228</v>
      </c>
      <c r="C12" s="132" t="s">
        <v>156</v>
      </c>
      <c r="D12" s="408" t="s">
        <v>160</v>
      </c>
      <c r="E12" s="409"/>
      <c r="F12" s="410"/>
      <c r="G12" s="132" t="s">
        <v>83</v>
      </c>
      <c r="H12" s="132"/>
      <c r="I12" s="132"/>
      <c r="J12" s="132"/>
      <c r="K12" s="132"/>
      <c r="L12" s="132"/>
      <c r="M12" s="132"/>
      <c r="N12" s="99"/>
    </row>
    <row r="13" spans="2:14" s="74" customFormat="1" ht="22.5" customHeight="1">
      <c r="B13" s="133"/>
      <c r="C13" s="132"/>
      <c r="D13" s="76"/>
      <c r="E13" s="76"/>
      <c r="F13" s="76"/>
      <c r="G13" s="132"/>
      <c r="H13" s="132"/>
      <c r="I13" s="132"/>
      <c r="J13" s="132"/>
      <c r="K13" s="132"/>
      <c r="L13" s="132"/>
      <c r="M13" s="132"/>
      <c r="N13" s="99"/>
    </row>
    <row r="14" spans="2:19" s="74" customFormat="1" ht="22.5" customHeight="1">
      <c r="B14" s="131" t="s">
        <v>229</v>
      </c>
      <c r="C14" s="132" t="s">
        <v>230</v>
      </c>
      <c r="D14" s="401" t="str">
        <f>VLOOKUP(D12,Q14:S23,3,FALSE)</f>
        <v>北海道防衛局長</v>
      </c>
      <c r="E14" s="401"/>
      <c r="F14" s="401"/>
      <c r="G14" s="132"/>
      <c r="H14" s="132"/>
      <c r="I14" s="132"/>
      <c r="J14" s="132"/>
      <c r="K14" s="132"/>
      <c r="L14" s="132"/>
      <c r="M14" s="132"/>
      <c r="N14" s="99"/>
      <c r="Q14" s="207" t="s">
        <v>82</v>
      </c>
      <c r="R14" s="207" t="s">
        <v>80</v>
      </c>
      <c r="S14" s="207" t="s">
        <v>285</v>
      </c>
    </row>
    <row r="15" spans="2:19" s="74" customFormat="1" ht="22.5" customHeight="1">
      <c r="B15" s="133"/>
      <c r="C15" s="132"/>
      <c r="D15" s="76"/>
      <c r="E15" s="76"/>
      <c r="F15" s="76"/>
      <c r="G15" s="132"/>
      <c r="H15" s="132"/>
      <c r="I15" s="132"/>
      <c r="J15" s="132"/>
      <c r="K15" s="132"/>
      <c r="L15" s="132"/>
      <c r="M15" s="132"/>
      <c r="N15" s="99"/>
      <c r="Q15" s="207" t="s">
        <v>286</v>
      </c>
      <c r="R15" s="207" t="s">
        <v>81</v>
      </c>
      <c r="S15" s="207" t="s">
        <v>287</v>
      </c>
    </row>
    <row r="16" spans="2:19" s="74" customFormat="1" ht="22.5" customHeight="1">
      <c r="B16" s="131" t="s">
        <v>231</v>
      </c>
      <c r="C16" s="132" t="s">
        <v>155</v>
      </c>
      <c r="D16" s="381" t="s">
        <v>161</v>
      </c>
      <c r="E16" s="395"/>
      <c r="F16" s="396"/>
      <c r="G16" s="144"/>
      <c r="H16" s="144"/>
      <c r="I16" s="144"/>
      <c r="J16" s="144"/>
      <c r="K16" s="132"/>
      <c r="L16" s="132"/>
      <c r="M16" s="132"/>
      <c r="N16" s="99"/>
      <c r="Q16" s="207" t="s">
        <v>288</v>
      </c>
      <c r="R16" s="207" t="s">
        <v>80</v>
      </c>
      <c r="S16" s="207" t="s">
        <v>289</v>
      </c>
    </row>
    <row r="17" spans="2:19" s="74" customFormat="1" ht="22.5" customHeight="1">
      <c r="B17" s="131"/>
      <c r="C17" s="132"/>
      <c r="D17" s="78"/>
      <c r="E17" s="78"/>
      <c r="F17" s="78"/>
      <c r="G17" s="144"/>
      <c r="H17" s="144"/>
      <c r="I17" s="144"/>
      <c r="J17" s="144"/>
      <c r="K17" s="132"/>
      <c r="L17" s="132"/>
      <c r="M17" s="132"/>
      <c r="N17" s="99"/>
      <c r="Q17" s="207" t="s">
        <v>290</v>
      </c>
      <c r="R17" s="207" t="s">
        <v>80</v>
      </c>
      <c r="S17" s="207" t="s">
        <v>291</v>
      </c>
    </row>
    <row r="18" spans="2:19" s="74" customFormat="1" ht="22.5" customHeight="1">
      <c r="B18" s="174" t="s">
        <v>338</v>
      </c>
      <c r="C18" s="175" t="s">
        <v>339</v>
      </c>
      <c r="D18" s="405" t="s">
        <v>162</v>
      </c>
      <c r="E18" s="406"/>
      <c r="F18" s="407"/>
      <c r="G18" s="144"/>
      <c r="H18" s="144" t="s">
        <v>79</v>
      </c>
      <c r="I18" s="144"/>
      <c r="J18" s="144"/>
      <c r="K18" s="132"/>
      <c r="L18" s="132"/>
      <c r="M18" s="132"/>
      <c r="N18" s="99"/>
      <c r="Q18" s="207" t="s">
        <v>292</v>
      </c>
      <c r="R18" s="207" t="s">
        <v>80</v>
      </c>
      <c r="S18" s="207" t="s">
        <v>293</v>
      </c>
    </row>
    <row r="19" spans="2:19" s="74" customFormat="1" ht="22.5" customHeight="1">
      <c r="B19" s="174"/>
      <c r="C19" s="175"/>
      <c r="D19" s="173"/>
      <c r="E19" s="173"/>
      <c r="F19" s="173"/>
      <c r="G19" s="144"/>
      <c r="H19" s="144"/>
      <c r="I19" s="144"/>
      <c r="J19" s="144"/>
      <c r="K19" s="132"/>
      <c r="L19" s="132"/>
      <c r="M19" s="132"/>
      <c r="N19" s="99"/>
      <c r="Q19" s="207" t="s">
        <v>294</v>
      </c>
      <c r="R19" s="207" t="s">
        <v>80</v>
      </c>
      <c r="S19" s="207" t="s">
        <v>295</v>
      </c>
    </row>
    <row r="20" spans="2:19" s="74" customFormat="1" ht="22.5" customHeight="1">
      <c r="B20" s="174"/>
      <c r="C20" s="176" t="s">
        <v>232</v>
      </c>
      <c r="D20" s="405" t="s">
        <v>220</v>
      </c>
      <c r="E20" s="406"/>
      <c r="F20" s="407"/>
      <c r="G20" s="116"/>
      <c r="H20" s="144" t="s">
        <v>78</v>
      </c>
      <c r="I20" s="144"/>
      <c r="J20" s="144"/>
      <c r="K20" s="132"/>
      <c r="L20" s="132"/>
      <c r="M20" s="132"/>
      <c r="N20" s="99"/>
      <c r="Q20" s="207" t="s">
        <v>296</v>
      </c>
      <c r="R20" s="207" t="s">
        <v>80</v>
      </c>
      <c r="S20" s="207" t="s">
        <v>297</v>
      </c>
    </row>
    <row r="21" spans="2:19" s="74" customFormat="1" ht="22.5" customHeight="1">
      <c r="B21" s="131"/>
      <c r="C21" s="132"/>
      <c r="D21" s="78"/>
      <c r="E21" s="78"/>
      <c r="F21" s="78"/>
      <c r="G21" s="116"/>
      <c r="H21" s="77"/>
      <c r="I21" s="77"/>
      <c r="J21" s="77"/>
      <c r="K21" s="76"/>
      <c r="L21" s="76"/>
      <c r="M21" s="76"/>
      <c r="N21" s="99"/>
      <c r="Q21" s="207" t="s">
        <v>298</v>
      </c>
      <c r="R21" s="207" t="s">
        <v>80</v>
      </c>
      <c r="S21" s="207" t="s">
        <v>299</v>
      </c>
    </row>
    <row r="22" spans="2:19" s="74" customFormat="1" ht="22.5" customHeight="1">
      <c r="B22" s="131"/>
      <c r="C22" s="132" t="s">
        <v>233</v>
      </c>
      <c r="D22" s="381" t="s">
        <v>221</v>
      </c>
      <c r="E22" s="395"/>
      <c r="F22" s="396"/>
      <c r="G22" s="116"/>
      <c r="H22" s="77"/>
      <c r="I22" s="77"/>
      <c r="J22" s="77"/>
      <c r="K22" s="76"/>
      <c r="L22" s="76"/>
      <c r="M22" s="76"/>
      <c r="N22" s="99"/>
      <c r="Q22" s="207" t="s">
        <v>300</v>
      </c>
      <c r="R22" s="207" t="s">
        <v>80</v>
      </c>
      <c r="S22" s="207" t="s">
        <v>301</v>
      </c>
    </row>
    <row r="23" spans="2:19" s="74" customFormat="1" ht="22.5" customHeight="1">
      <c r="B23" s="131"/>
      <c r="C23" s="132"/>
      <c r="D23" s="78"/>
      <c r="E23" s="78"/>
      <c r="F23" s="78"/>
      <c r="G23" s="116"/>
      <c r="H23" s="77"/>
      <c r="I23" s="77"/>
      <c r="J23" s="77"/>
      <c r="K23" s="76"/>
      <c r="L23" s="76"/>
      <c r="M23" s="76"/>
      <c r="N23" s="99"/>
      <c r="Q23" s="207" t="s">
        <v>302</v>
      </c>
      <c r="R23" s="207" t="s">
        <v>80</v>
      </c>
      <c r="S23" s="207" t="s">
        <v>303</v>
      </c>
    </row>
    <row r="24" spans="2:14" s="74" customFormat="1" ht="22.5" customHeight="1">
      <c r="B24" s="131"/>
      <c r="C24" s="132" t="s">
        <v>234</v>
      </c>
      <c r="D24" s="381" t="s">
        <v>222</v>
      </c>
      <c r="E24" s="395"/>
      <c r="F24" s="396"/>
      <c r="G24" s="116"/>
      <c r="H24" s="77"/>
      <c r="I24" s="77"/>
      <c r="J24" s="77"/>
      <c r="K24" s="76"/>
      <c r="L24" s="76"/>
      <c r="M24" s="76"/>
      <c r="N24" s="99"/>
    </row>
    <row r="25" spans="2:14" s="74" customFormat="1" ht="22.5" customHeight="1">
      <c r="B25" s="131"/>
      <c r="C25" s="132"/>
      <c r="D25" s="78"/>
      <c r="E25" s="78"/>
      <c r="F25" s="78"/>
      <c r="G25" s="116"/>
      <c r="H25" s="77"/>
      <c r="I25" s="77"/>
      <c r="J25" s="77"/>
      <c r="K25" s="76"/>
      <c r="L25" s="76"/>
      <c r="M25" s="76"/>
      <c r="N25" s="99"/>
    </row>
    <row r="26" spans="2:14" s="74" customFormat="1" ht="22.5" customHeight="1">
      <c r="B26" s="131" t="s">
        <v>100</v>
      </c>
      <c r="C26" s="132" t="s">
        <v>230</v>
      </c>
      <c r="D26" s="381" t="s">
        <v>313</v>
      </c>
      <c r="E26" s="382"/>
      <c r="F26" s="383"/>
      <c r="G26" s="116"/>
      <c r="H26" s="77"/>
      <c r="I26" s="77"/>
      <c r="J26" s="77"/>
      <c r="K26" s="76"/>
      <c r="L26" s="76"/>
      <c r="M26" s="76"/>
      <c r="N26" s="99"/>
    </row>
    <row r="27" spans="2:14" s="74" customFormat="1" ht="22.5" customHeight="1">
      <c r="B27" s="131"/>
      <c r="C27" s="132"/>
      <c r="D27" s="77"/>
      <c r="E27" s="80"/>
      <c r="F27" s="80"/>
      <c r="G27" s="79"/>
      <c r="H27" s="415" t="s">
        <v>36</v>
      </c>
      <c r="I27" s="415"/>
      <c r="J27" s="77"/>
      <c r="K27" s="76"/>
      <c r="L27" s="76"/>
      <c r="M27" s="76"/>
      <c r="N27" s="99"/>
    </row>
    <row r="28" spans="2:14" s="74" customFormat="1" ht="22.5" customHeight="1">
      <c r="B28" s="131" t="s">
        <v>101</v>
      </c>
      <c r="C28" s="132" t="s">
        <v>157</v>
      </c>
      <c r="D28" s="381" t="s">
        <v>325</v>
      </c>
      <c r="E28" s="382"/>
      <c r="F28" s="383"/>
      <c r="G28" s="79"/>
      <c r="H28" s="379" t="s">
        <v>37</v>
      </c>
      <c r="I28" s="380"/>
      <c r="J28" s="77"/>
      <c r="K28" s="76"/>
      <c r="L28" s="76"/>
      <c r="M28" s="76"/>
      <c r="N28" s="99"/>
    </row>
    <row r="29" spans="2:14" s="74" customFormat="1" ht="22.5" customHeight="1">
      <c r="B29" s="131"/>
      <c r="C29" s="132"/>
      <c r="D29" s="77"/>
      <c r="E29" s="80"/>
      <c r="F29" s="80"/>
      <c r="G29" s="79"/>
      <c r="H29" s="77"/>
      <c r="I29" s="79"/>
      <c r="J29" s="77"/>
      <c r="K29" s="76"/>
      <c r="L29" s="76"/>
      <c r="M29" s="76"/>
      <c r="N29" s="99"/>
    </row>
    <row r="30" spans="2:14" s="74" customFormat="1" ht="22.5" customHeight="1">
      <c r="B30" s="134" t="s">
        <v>102</v>
      </c>
      <c r="C30" s="132" t="s">
        <v>157</v>
      </c>
      <c r="D30" s="381" t="s">
        <v>326</v>
      </c>
      <c r="E30" s="395"/>
      <c r="F30" s="396"/>
      <c r="G30" s="79"/>
      <c r="H30" s="379" t="s">
        <v>333</v>
      </c>
      <c r="I30" s="380"/>
      <c r="J30" s="77"/>
      <c r="K30" s="76"/>
      <c r="L30" s="76"/>
      <c r="M30" s="76"/>
      <c r="N30" s="99"/>
    </row>
    <row r="31" spans="2:14" s="74" customFormat="1" ht="22.5" customHeight="1">
      <c r="B31" s="131"/>
      <c r="C31" s="132"/>
      <c r="D31" s="77"/>
      <c r="E31" s="81"/>
      <c r="F31" s="80"/>
      <c r="G31" s="79"/>
      <c r="H31" s="77"/>
      <c r="I31" s="79"/>
      <c r="J31" s="77"/>
      <c r="K31" s="76"/>
      <c r="L31" s="76"/>
      <c r="M31" s="76"/>
      <c r="N31" s="99"/>
    </row>
    <row r="32" spans="2:14" s="74" customFormat="1" ht="22.5" customHeight="1">
      <c r="B32" s="131" t="s">
        <v>103</v>
      </c>
      <c r="C32" s="132" t="s">
        <v>157</v>
      </c>
      <c r="D32" s="381" t="s">
        <v>327</v>
      </c>
      <c r="E32" s="382"/>
      <c r="F32" s="383"/>
      <c r="G32" s="79"/>
      <c r="H32" s="379" t="s">
        <v>332</v>
      </c>
      <c r="I32" s="380"/>
      <c r="J32" s="77"/>
      <c r="K32" s="76"/>
      <c r="L32" s="76"/>
      <c r="M32" s="76"/>
      <c r="N32" s="99"/>
    </row>
    <row r="33" spans="2:14" s="72" customFormat="1" ht="22.5" customHeight="1">
      <c r="B33" s="135"/>
      <c r="C33" s="136"/>
      <c r="D33" s="77"/>
      <c r="E33" s="91"/>
      <c r="F33" s="77"/>
      <c r="G33" s="79"/>
      <c r="H33" s="77"/>
      <c r="I33" s="79"/>
      <c r="J33" s="77"/>
      <c r="K33" s="82"/>
      <c r="L33" s="82"/>
      <c r="M33" s="82"/>
      <c r="N33" s="102"/>
    </row>
    <row r="34" spans="2:14" s="74" customFormat="1" ht="22.5" customHeight="1">
      <c r="B34" s="131" t="s">
        <v>103</v>
      </c>
      <c r="C34" s="132" t="s">
        <v>157</v>
      </c>
      <c r="D34" s="381" t="s">
        <v>328</v>
      </c>
      <c r="E34" s="382"/>
      <c r="F34" s="383"/>
      <c r="G34" s="79"/>
      <c r="H34" s="379" t="s">
        <v>331</v>
      </c>
      <c r="I34" s="380"/>
      <c r="J34" s="77"/>
      <c r="K34" s="76"/>
      <c r="L34" s="76"/>
      <c r="M34" s="76"/>
      <c r="N34" s="99"/>
    </row>
    <row r="35" spans="2:14" s="74" customFormat="1" ht="22.5" customHeight="1">
      <c r="B35" s="131"/>
      <c r="C35" s="136"/>
      <c r="D35" s="77"/>
      <c r="E35" s="77"/>
      <c r="F35" s="77"/>
      <c r="G35" s="79"/>
      <c r="H35" s="77"/>
      <c r="I35" s="79"/>
      <c r="J35" s="77"/>
      <c r="K35" s="82"/>
      <c r="L35" s="76"/>
      <c r="M35" s="76"/>
      <c r="N35" s="99"/>
    </row>
    <row r="36" spans="2:14" s="74" customFormat="1" ht="22.5" customHeight="1">
      <c r="B36" s="131" t="s">
        <v>103</v>
      </c>
      <c r="C36" s="132" t="s">
        <v>157</v>
      </c>
      <c r="D36" s="381" t="s">
        <v>329</v>
      </c>
      <c r="E36" s="382"/>
      <c r="F36" s="383"/>
      <c r="G36" s="79"/>
      <c r="H36" s="379" t="s">
        <v>330</v>
      </c>
      <c r="I36" s="380"/>
      <c r="J36" s="77"/>
      <c r="K36" s="76"/>
      <c r="L36" s="76"/>
      <c r="M36" s="76"/>
      <c r="N36" s="99"/>
    </row>
    <row r="37" spans="2:14" s="74" customFormat="1" ht="22.5" customHeight="1">
      <c r="B37" s="131"/>
      <c r="C37" s="136"/>
      <c r="D37" s="77"/>
      <c r="E37" s="77"/>
      <c r="F37" s="77"/>
      <c r="G37" s="79"/>
      <c r="H37" s="77"/>
      <c r="I37" s="77"/>
      <c r="J37" s="77"/>
      <c r="K37" s="82"/>
      <c r="L37" s="76"/>
      <c r="M37" s="76"/>
      <c r="N37" s="99"/>
    </row>
    <row r="38" spans="2:14" s="74" customFormat="1" ht="22.5" customHeight="1">
      <c r="B38" s="131" t="s">
        <v>104</v>
      </c>
      <c r="C38" s="132" t="s">
        <v>157</v>
      </c>
      <c r="D38" s="419" t="s">
        <v>611</v>
      </c>
      <c r="E38" s="420"/>
      <c r="F38" s="420"/>
      <c r="G38" s="420"/>
      <c r="H38" s="420"/>
      <c r="I38" s="420"/>
      <c r="J38" s="420"/>
      <c r="K38" s="420"/>
      <c r="L38" s="421"/>
      <c r="M38" s="76"/>
      <c r="N38" s="99"/>
    </row>
    <row r="39" spans="2:14" s="74" customFormat="1" ht="22.5" customHeight="1">
      <c r="B39" s="131"/>
      <c r="C39" s="132"/>
      <c r="D39" s="77"/>
      <c r="E39" s="91"/>
      <c r="F39" s="91"/>
      <c r="G39" s="91"/>
      <c r="H39" s="77"/>
      <c r="I39" s="77"/>
      <c r="J39" s="77"/>
      <c r="K39" s="76"/>
      <c r="L39" s="76"/>
      <c r="M39" s="76"/>
      <c r="N39" s="99"/>
    </row>
    <row r="40" spans="2:14" s="74" customFormat="1" ht="22.5" customHeight="1">
      <c r="B40" s="131" t="s">
        <v>105</v>
      </c>
      <c r="C40" s="137" t="s">
        <v>157</v>
      </c>
      <c r="D40" s="119" t="s">
        <v>116</v>
      </c>
      <c r="E40" s="422">
        <v>10500000</v>
      </c>
      <c r="F40" s="423"/>
      <c r="G40" s="424"/>
      <c r="H40" s="425" t="s">
        <v>163</v>
      </c>
      <c r="I40" s="426"/>
      <c r="J40" s="120"/>
      <c r="K40" s="121"/>
      <c r="L40" s="121"/>
      <c r="M40" s="76"/>
      <c r="N40" s="99"/>
    </row>
    <row r="41" spans="2:14" s="74" customFormat="1" ht="22.5" customHeight="1">
      <c r="B41" s="138" t="s">
        <v>3</v>
      </c>
      <c r="C41" s="141"/>
      <c r="D41" s="123"/>
      <c r="E41" s="146"/>
      <c r="F41" s="147"/>
      <c r="G41" s="147"/>
      <c r="H41" s="140"/>
      <c r="I41" s="140"/>
      <c r="J41" s="120"/>
      <c r="K41" s="121"/>
      <c r="L41" s="121"/>
      <c r="M41" s="76"/>
      <c r="N41" s="99"/>
    </row>
    <row r="42" spans="2:14" s="74" customFormat="1" ht="22.5" customHeight="1">
      <c r="B42" s="138"/>
      <c r="C42" s="141"/>
      <c r="D42" s="123"/>
      <c r="E42" s="392">
        <v>210000</v>
      </c>
      <c r="F42" s="393"/>
      <c r="G42" s="394"/>
      <c r="H42" s="139" t="s">
        <v>164</v>
      </c>
      <c r="I42" s="140"/>
      <c r="J42" s="122"/>
      <c r="K42" s="388" t="s">
        <v>4</v>
      </c>
      <c r="L42" s="388"/>
      <c r="M42" s="388"/>
      <c r="N42" s="99"/>
    </row>
    <row r="43" spans="2:14" s="74" customFormat="1" ht="22.5" customHeight="1">
      <c r="B43" s="138"/>
      <c r="C43" s="141"/>
      <c r="D43" s="123"/>
      <c r="E43" s="148"/>
      <c r="F43" s="148"/>
      <c r="G43" s="148"/>
      <c r="H43" s="140"/>
      <c r="I43" s="140"/>
      <c r="J43" s="122"/>
      <c r="K43" s="388" t="s">
        <v>5</v>
      </c>
      <c r="L43" s="388"/>
      <c r="M43" s="388"/>
      <c r="N43" s="99"/>
    </row>
    <row r="44" spans="2:14" s="74" customFormat="1" ht="22.5" customHeight="1">
      <c r="B44" s="124"/>
      <c r="C44" s="121"/>
      <c r="D44" s="120"/>
      <c r="E44" s="392">
        <v>-210000</v>
      </c>
      <c r="F44" s="393"/>
      <c r="G44" s="394"/>
      <c r="H44" s="139" t="s">
        <v>165</v>
      </c>
      <c r="I44" s="140"/>
      <c r="J44" s="122"/>
      <c r="K44" s="121"/>
      <c r="L44" s="121"/>
      <c r="M44" s="76"/>
      <c r="N44" s="99"/>
    </row>
    <row r="45" spans="2:14" s="74" customFormat="1" ht="22.5" customHeight="1">
      <c r="B45" s="124"/>
      <c r="C45" s="121"/>
      <c r="D45" s="120"/>
      <c r="E45" s="148"/>
      <c r="F45" s="148"/>
      <c r="G45" s="148"/>
      <c r="H45" s="140"/>
      <c r="I45" s="140"/>
      <c r="J45" s="122"/>
      <c r="K45" s="121"/>
      <c r="L45" s="121"/>
      <c r="M45" s="76"/>
      <c r="N45" s="99"/>
    </row>
    <row r="46" spans="2:14" s="74" customFormat="1" ht="22.5" customHeight="1">
      <c r="B46" s="124"/>
      <c r="C46" s="121"/>
      <c r="D46" s="120"/>
      <c r="E46" s="392">
        <v>210000</v>
      </c>
      <c r="F46" s="393"/>
      <c r="G46" s="394"/>
      <c r="H46" s="139" t="s">
        <v>166</v>
      </c>
      <c r="I46" s="140"/>
      <c r="J46" s="122"/>
      <c r="K46" s="121"/>
      <c r="L46" s="121"/>
      <c r="M46" s="76"/>
      <c r="N46" s="99"/>
    </row>
    <row r="47" spans="2:14" s="74" customFormat="1" ht="22.5" customHeight="1">
      <c r="B47" s="131"/>
      <c r="C47" s="132"/>
      <c r="D47" s="77"/>
      <c r="E47" s="149"/>
      <c r="F47" s="149"/>
      <c r="G47" s="149"/>
      <c r="H47" s="77"/>
      <c r="I47" s="77"/>
      <c r="J47" s="77"/>
      <c r="K47" s="76"/>
      <c r="L47" s="76"/>
      <c r="M47" s="76"/>
      <c r="N47" s="99"/>
    </row>
    <row r="48" spans="2:14" s="74" customFormat="1" ht="22.5" customHeight="1">
      <c r="B48" s="131" t="s">
        <v>105</v>
      </c>
      <c r="C48" s="132" t="s">
        <v>157</v>
      </c>
      <c r="D48" s="111" t="s">
        <v>116</v>
      </c>
      <c r="E48" s="416">
        <f>E40+E42+E44+E46</f>
        <v>10710000</v>
      </c>
      <c r="F48" s="417"/>
      <c r="G48" s="418"/>
      <c r="H48" s="77"/>
      <c r="I48" s="76"/>
      <c r="J48" s="76"/>
      <c r="K48" s="76"/>
      <c r="L48" s="76"/>
      <c r="M48" s="76"/>
      <c r="N48" s="99"/>
    </row>
    <row r="49" spans="2:14" s="74" customFormat="1" ht="22.5" customHeight="1">
      <c r="B49" s="131"/>
      <c r="C49" s="132"/>
      <c r="D49" s="83"/>
      <c r="E49" s="84"/>
      <c r="F49" s="85"/>
      <c r="G49" s="78"/>
      <c r="H49" s="77"/>
      <c r="I49" s="76"/>
      <c r="J49" s="76"/>
      <c r="K49" s="76"/>
      <c r="L49" s="76"/>
      <c r="M49" s="76"/>
      <c r="N49" s="99"/>
    </row>
    <row r="50" spans="2:14" s="74" customFormat="1" ht="22.5" customHeight="1">
      <c r="B50" s="131" t="s">
        <v>235</v>
      </c>
      <c r="C50" s="132" t="s">
        <v>236</v>
      </c>
      <c r="D50" s="86" t="s">
        <v>612</v>
      </c>
      <c r="E50" s="177" t="s">
        <v>167</v>
      </c>
      <c r="F50" s="86" t="s">
        <v>237</v>
      </c>
      <c r="G50" s="177" t="s">
        <v>167</v>
      </c>
      <c r="H50" s="86" t="s">
        <v>238</v>
      </c>
      <c r="I50" s="177" t="s">
        <v>167</v>
      </c>
      <c r="J50" s="86" t="s">
        <v>239</v>
      </c>
      <c r="K50" s="76"/>
      <c r="L50" s="76"/>
      <c r="M50" s="76"/>
      <c r="N50" s="99"/>
    </row>
    <row r="51" spans="2:14" s="74" customFormat="1" ht="22.5" customHeight="1">
      <c r="B51" s="131"/>
      <c r="C51" s="132"/>
      <c r="D51" s="86"/>
      <c r="E51" s="87"/>
      <c r="F51" s="88"/>
      <c r="G51" s="89"/>
      <c r="H51" s="88"/>
      <c r="I51" s="89"/>
      <c r="J51" s="86"/>
      <c r="K51" s="76"/>
      <c r="L51" s="76"/>
      <c r="M51" s="76"/>
      <c r="N51" s="99"/>
    </row>
    <row r="52" spans="2:14" s="74" customFormat="1" ht="22.5" customHeight="1">
      <c r="B52" s="131" t="s">
        <v>341</v>
      </c>
      <c r="C52" s="132" t="s">
        <v>245</v>
      </c>
      <c r="D52" s="86" t="s">
        <v>612</v>
      </c>
      <c r="E52" s="177" t="s">
        <v>167</v>
      </c>
      <c r="F52" s="86" t="s">
        <v>237</v>
      </c>
      <c r="G52" s="177" t="s">
        <v>167</v>
      </c>
      <c r="H52" s="86" t="s">
        <v>238</v>
      </c>
      <c r="I52" s="177" t="s">
        <v>167</v>
      </c>
      <c r="J52" s="86" t="s">
        <v>239</v>
      </c>
      <c r="K52" s="86" t="s">
        <v>240</v>
      </c>
      <c r="L52" s="76"/>
      <c r="M52" s="76"/>
      <c r="N52" s="99"/>
    </row>
    <row r="53" spans="2:14" s="74" customFormat="1" ht="22.5" customHeight="1">
      <c r="B53" s="131"/>
      <c r="C53" s="132"/>
      <c r="D53" s="86" t="s">
        <v>612</v>
      </c>
      <c r="E53" s="177" t="s">
        <v>167</v>
      </c>
      <c r="F53" s="86" t="s">
        <v>237</v>
      </c>
      <c r="G53" s="177" t="s">
        <v>167</v>
      </c>
      <c r="H53" s="86" t="s">
        <v>238</v>
      </c>
      <c r="I53" s="177" t="s">
        <v>167</v>
      </c>
      <c r="J53" s="86" t="s">
        <v>239</v>
      </c>
      <c r="K53" s="86" t="s">
        <v>241</v>
      </c>
      <c r="L53" s="76"/>
      <c r="M53" s="76"/>
      <c r="N53" s="99"/>
    </row>
    <row r="54" spans="2:14" s="72" customFormat="1" ht="22.5" customHeight="1">
      <c r="B54" s="135"/>
      <c r="C54" s="136"/>
      <c r="D54" s="88"/>
      <c r="E54" s="90"/>
      <c r="F54" s="88"/>
      <c r="G54" s="90"/>
      <c r="H54" s="88"/>
      <c r="I54" s="90"/>
      <c r="J54" s="88"/>
      <c r="K54" s="88"/>
      <c r="L54" s="82"/>
      <c r="M54" s="82"/>
      <c r="N54" s="102"/>
    </row>
    <row r="55" spans="2:14" s="74" customFormat="1" ht="22.5" customHeight="1">
      <c r="B55" s="131" t="s">
        <v>342</v>
      </c>
      <c r="C55" s="132" t="s">
        <v>158</v>
      </c>
      <c r="D55" s="86" t="s">
        <v>612</v>
      </c>
      <c r="E55" s="177" t="s">
        <v>529</v>
      </c>
      <c r="F55" s="86" t="s">
        <v>237</v>
      </c>
      <c r="G55" s="177" t="s">
        <v>530</v>
      </c>
      <c r="H55" s="86" t="s">
        <v>238</v>
      </c>
      <c r="I55" s="177" t="s">
        <v>531</v>
      </c>
      <c r="J55" s="86" t="s">
        <v>239</v>
      </c>
      <c r="K55" s="86" t="s">
        <v>241</v>
      </c>
      <c r="L55" s="76"/>
      <c r="M55" s="76"/>
      <c r="N55" s="99"/>
    </row>
    <row r="56" spans="2:14" s="74" customFormat="1" ht="22.5" customHeight="1">
      <c r="B56" s="131"/>
      <c r="C56" s="132"/>
      <c r="D56" s="86"/>
      <c r="E56" s="90"/>
      <c r="F56" s="88"/>
      <c r="G56" s="90"/>
      <c r="H56" s="88"/>
      <c r="I56" s="90"/>
      <c r="J56" s="86"/>
      <c r="K56" s="86"/>
      <c r="L56" s="76"/>
      <c r="M56" s="76"/>
      <c r="N56" s="99"/>
    </row>
    <row r="57" spans="2:14" s="74" customFormat="1" ht="57.75" customHeight="1">
      <c r="B57" s="131" t="s">
        <v>90</v>
      </c>
      <c r="C57" s="132" t="s">
        <v>246</v>
      </c>
      <c r="D57" s="397" t="s">
        <v>168</v>
      </c>
      <c r="E57" s="398"/>
      <c r="F57" s="398"/>
      <c r="G57" s="398"/>
      <c r="H57" s="398"/>
      <c r="I57" s="398"/>
      <c r="J57" s="398"/>
      <c r="K57" s="398"/>
      <c r="L57" s="399"/>
      <c r="M57" s="76"/>
      <c r="N57" s="99"/>
    </row>
    <row r="58" spans="2:14" s="74" customFormat="1" ht="22.5" customHeight="1">
      <c r="B58" s="131"/>
      <c r="C58" s="136"/>
      <c r="D58" s="77"/>
      <c r="E58" s="77"/>
      <c r="F58" s="77"/>
      <c r="G58" s="77"/>
      <c r="H58" s="77"/>
      <c r="I58" s="77"/>
      <c r="J58" s="77"/>
      <c r="K58" s="82"/>
      <c r="L58" s="82"/>
      <c r="M58" s="76"/>
      <c r="N58" s="99"/>
    </row>
    <row r="59" spans="2:14" s="74" customFormat="1" ht="22.5" customHeight="1">
      <c r="B59" s="131" t="s">
        <v>106</v>
      </c>
      <c r="C59" s="132"/>
      <c r="D59" s="381" t="s">
        <v>117</v>
      </c>
      <c r="E59" s="395"/>
      <c r="F59" s="395"/>
      <c r="G59" s="395"/>
      <c r="H59" s="395"/>
      <c r="I59" s="395"/>
      <c r="J59" s="395"/>
      <c r="K59" s="395"/>
      <c r="L59" s="396"/>
      <c r="M59" s="76"/>
      <c r="N59" s="99"/>
    </row>
    <row r="60" spans="2:14" s="74" customFormat="1" ht="22.5" customHeight="1">
      <c r="B60" s="131"/>
      <c r="C60" s="136"/>
      <c r="D60" s="77"/>
      <c r="E60" s="77"/>
      <c r="F60" s="77"/>
      <c r="G60" s="77"/>
      <c r="H60" s="77"/>
      <c r="I60" s="77"/>
      <c r="J60" s="77"/>
      <c r="K60" s="82"/>
      <c r="L60" s="76"/>
      <c r="M60" s="76"/>
      <c r="N60" s="99"/>
    </row>
    <row r="61" spans="2:14" s="74" customFormat="1" ht="22.5" customHeight="1">
      <c r="B61" s="131" t="s">
        <v>254</v>
      </c>
      <c r="C61" s="132" t="s">
        <v>230</v>
      </c>
      <c r="D61" s="389" t="s">
        <v>107</v>
      </c>
      <c r="E61" s="390"/>
      <c r="F61" s="390"/>
      <c r="G61" s="390"/>
      <c r="H61" s="390"/>
      <c r="I61" s="390"/>
      <c r="J61" s="390"/>
      <c r="K61" s="390"/>
      <c r="L61" s="391"/>
      <c r="M61" s="76"/>
      <c r="N61" s="99"/>
    </row>
    <row r="62" spans="2:14" s="74" customFormat="1" ht="22.5" customHeight="1">
      <c r="B62" s="131"/>
      <c r="C62" s="132"/>
      <c r="D62" s="77"/>
      <c r="E62" s="77"/>
      <c r="F62" s="77"/>
      <c r="G62" s="77"/>
      <c r="H62" s="77"/>
      <c r="I62" s="77"/>
      <c r="J62" s="77"/>
      <c r="K62" s="76"/>
      <c r="L62" s="76"/>
      <c r="M62" s="76"/>
      <c r="N62" s="99"/>
    </row>
    <row r="63" spans="2:14" s="74" customFormat="1" ht="22.5" customHeight="1">
      <c r="B63" s="131" t="s">
        <v>108</v>
      </c>
      <c r="C63" s="132" t="s">
        <v>159</v>
      </c>
      <c r="D63" s="389" t="s">
        <v>242</v>
      </c>
      <c r="E63" s="390"/>
      <c r="F63" s="390"/>
      <c r="G63" s="390"/>
      <c r="H63" s="390"/>
      <c r="I63" s="390"/>
      <c r="J63" s="390"/>
      <c r="K63" s="390"/>
      <c r="L63" s="391"/>
      <c r="M63" s="76"/>
      <c r="N63" s="99"/>
    </row>
    <row r="64" spans="2:14" s="82" customFormat="1" ht="22.5" customHeight="1">
      <c r="B64" s="135"/>
      <c r="C64" s="136"/>
      <c r="D64" s="77"/>
      <c r="E64" s="77"/>
      <c r="F64" s="77"/>
      <c r="G64" s="77"/>
      <c r="H64" s="77"/>
      <c r="I64" s="77"/>
      <c r="J64" s="77"/>
      <c r="N64" s="102"/>
    </row>
    <row r="65" spans="2:14" s="82" customFormat="1" ht="22.5" customHeight="1">
      <c r="B65" s="135"/>
      <c r="C65" s="136"/>
      <c r="D65" s="77"/>
      <c r="E65" s="77"/>
      <c r="F65" s="77"/>
      <c r="G65" s="77"/>
      <c r="H65" s="77"/>
      <c r="I65" s="384"/>
      <c r="J65" s="384"/>
      <c r="K65" s="384"/>
      <c r="L65" s="384"/>
      <c r="M65" s="384"/>
      <c r="N65" s="102"/>
    </row>
    <row r="66" spans="2:14" s="82" customFormat="1" ht="22.5" customHeight="1">
      <c r="B66" s="135"/>
      <c r="C66" s="136"/>
      <c r="D66" s="77"/>
      <c r="E66" s="77"/>
      <c r="F66" s="77"/>
      <c r="G66" s="77"/>
      <c r="H66" s="77"/>
      <c r="I66" s="77"/>
      <c r="J66" s="77"/>
      <c r="N66" s="102"/>
    </row>
    <row r="67" spans="2:14" s="74" customFormat="1" ht="22.5" customHeight="1" thickBot="1">
      <c r="B67" s="142"/>
      <c r="C67" s="143"/>
      <c r="D67" s="94"/>
      <c r="E67" s="95"/>
      <c r="F67" s="95"/>
      <c r="G67" s="95"/>
      <c r="H67" s="95"/>
      <c r="I67" s="95"/>
      <c r="J67" s="95"/>
      <c r="K67" s="93"/>
      <c r="L67" s="93"/>
      <c r="M67" s="93"/>
      <c r="N67" s="101"/>
    </row>
    <row r="68" spans="2:13" s="74" customFormat="1" ht="22.5" customHeight="1">
      <c r="B68" s="96"/>
      <c r="C68" s="76"/>
      <c r="D68" s="77"/>
      <c r="E68" s="80"/>
      <c r="F68" s="80"/>
      <c r="G68" s="80"/>
      <c r="H68" s="80"/>
      <c r="I68" s="80"/>
      <c r="J68" s="80"/>
      <c r="K68" s="76"/>
      <c r="L68" s="76"/>
      <c r="M68" s="76"/>
    </row>
    <row r="69" spans="2:13" s="74" customFormat="1" ht="22.5" customHeight="1">
      <c r="B69" s="96"/>
      <c r="C69" s="76"/>
      <c r="D69" s="77"/>
      <c r="E69" s="80"/>
      <c r="F69" s="80"/>
      <c r="G69" s="80"/>
      <c r="H69" s="80"/>
      <c r="I69" s="80"/>
      <c r="J69" s="80"/>
      <c r="K69" s="76"/>
      <c r="L69" s="76"/>
      <c r="M69" s="76"/>
    </row>
    <row r="70" spans="2:13" s="74" customFormat="1" ht="22.5" customHeight="1">
      <c r="B70" s="96"/>
      <c r="C70" s="76"/>
      <c r="D70" s="77"/>
      <c r="E70" s="80"/>
      <c r="F70" s="80"/>
      <c r="G70" s="80"/>
      <c r="H70" s="80"/>
      <c r="I70" s="80"/>
      <c r="J70" s="80"/>
      <c r="K70" s="76"/>
      <c r="L70" s="76"/>
      <c r="M70" s="76"/>
    </row>
    <row r="71" spans="2:13" s="74" customFormat="1" ht="22.5" customHeight="1">
      <c r="B71" s="96"/>
      <c r="C71" s="76"/>
      <c r="D71" s="77"/>
      <c r="E71" s="80"/>
      <c r="F71" s="80"/>
      <c r="G71" s="80"/>
      <c r="H71" s="80"/>
      <c r="I71" s="80"/>
      <c r="J71" s="80"/>
      <c r="K71" s="76"/>
      <c r="L71" s="76"/>
      <c r="M71" s="76"/>
    </row>
    <row r="72" spans="2:13" s="74" customFormat="1" ht="22.5" customHeight="1">
      <c r="B72" s="76"/>
      <c r="C72" s="76"/>
      <c r="D72" s="88"/>
      <c r="E72" s="77"/>
      <c r="F72" s="80"/>
      <c r="G72" s="80"/>
      <c r="H72" s="80"/>
      <c r="I72" s="80"/>
      <c r="J72" s="80"/>
      <c r="K72" s="76"/>
      <c r="L72" s="76"/>
      <c r="M72" s="76"/>
    </row>
    <row r="73" s="74" customFormat="1" ht="32.25" customHeight="1" thickBot="1">
      <c r="B73" s="97" t="s">
        <v>109</v>
      </c>
    </row>
    <row r="74" spans="2:13" s="74" customFormat="1" ht="22.5" customHeight="1">
      <c r="B74" s="129"/>
      <c r="C74" s="130"/>
      <c r="D74" s="75"/>
      <c r="E74" s="75"/>
      <c r="F74" s="75"/>
      <c r="G74" s="75"/>
      <c r="H74" s="75"/>
      <c r="I74" s="75"/>
      <c r="J74" s="75"/>
      <c r="K74" s="75"/>
      <c r="L74" s="75"/>
      <c r="M74" s="98"/>
    </row>
    <row r="75" spans="2:13" s="74" customFormat="1" ht="22.5" customHeight="1">
      <c r="B75" s="131" t="s">
        <v>243</v>
      </c>
      <c r="C75" s="132" t="s">
        <v>156</v>
      </c>
      <c r="D75" s="86" t="s">
        <v>612</v>
      </c>
      <c r="E75" s="178" t="s">
        <v>169</v>
      </c>
      <c r="F75" s="86" t="s">
        <v>237</v>
      </c>
      <c r="G75" s="178" t="s">
        <v>169</v>
      </c>
      <c r="H75" s="86" t="s">
        <v>238</v>
      </c>
      <c r="I75" s="178" t="s">
        <v>169</v>
      </c>
      <c r="J75" s="86" t="s">
        <v>239</v>
      </c>
      <c r="K75" s="76"/>
      <c r="L75" s="76"/>
      <c r="M75" s="99"/>
    </row>
    <row r="76" spans="2:13" s="74" customFormat="1" ht="22.5" customHeight="1">
      <c r="B76" s="131"/>
      <c r="C76" s="132"/>
      <c r="D76" s="86"/>
      <c r="E76" s="90"/>
      <c r="F76" s="88"/>
      <c r="G76" s="88"/>
      <c r="H76" s="88"/>
      <c r="I76" s="88"/>
      <c r="J76" s="86"/>
      <c r="K76" s="76"/>
      <c r="L76" s="76"/>
      <c r="M76" s="99"/>
    </row>
    <row r="77" spans="2:13" s="74" customFormat="1" ht="22.5" customHeight="1">
      <c r="B77" s="131"/>
      <c r="C77" s="132"/>
      <c r="D77" s="86"/>
      <c r="E77" s="88"/>
      <c r="F77" s="88"/>
      <c r="G77" s="88"/>
      <c r="H77" s="88"/>
      <c r="I77" s="88"/>
      <c r="J77" s="86"/>
      <c r="K77" s="76"/>
      <c r="L77" s="76"/>
      <c r="M77" s="99"/>
    </row>
    <row r="78" spans="2:13" s="74" customFormat="1" ht="22.5" customHeight="1">
      <c r="B78" s="131" t="s">
        <v>110</v>
      </c>
      <c r="C78" s="132" t="s">
        <v>156</v>
      </c>
      <c r="D78" s="86" t="s">
        <v>111</v>
      </c>
      <c r="E78" s="178">
        <v>1</v>
      </c>
      <c r="F78" s="86" t="s">
        <v>112</v>
      </c>
      <c r="G78" s="88"/>
      <c r="H78" s="88"/>
      <c r="I78" s="384"/>
      <c r="J78" s="384"/>
      <c r="K78" s="384"/>
      <c r="L78" s="384"/>
      <c r="M78" s="385"/>
    </row>
    <row r="79" spans="2:13" s="74" customFormat="1" ht="22.5" customHeight="1" thickBot="1">
      <c r="B79" s="92"/>
      <c r="C79" s="93"/>
      <c r="D79" s="100"/>
      <c r="E79" s="94"/>
      <c r="F79" s="95"/>
      <c r="G79" s="95"/>
      <c r="H79" s="95"/>
      <c r="I79" s="95"/>
      <c r="J79" s="95"/>
      <c r="K79" s="93"/>
      <c r="L79" s="93"/>
      <c r="M79" s="101"/>
    </row>
    <row r="80" spans="2:10" s="74" customFormat="1" ht="22.5" customHeight="1">
      <c r="B80" s="96"/>
      <c r="C80" s="76"/>
      <c r="D80" s="88"/>
      <c r="E80" s="77"/>
      <c r="F80" s="80"/>
      <c r="G80" s="80"/>
      <c r="H80" s="80"/>
      <c r="I80" s="80"/>
      <c r="J80" s="80"/>
    </row>
    <row r="81" spans="1:11" ht="25.5">
      <c r="A81" s="72"/>
      <c r="B81" s="326" t="s">
        <v>628</v>
      </c>
      <c r="C81" s="325"/>
      <c r="D81" s="325"/>
      <c r="E81" s="325"/>
      <c r="F81" s="325"/>
      <c r="G81" s="325"/>
      <c r="H81" s="325"/>
      <c r="I81" s="325"/>
      <c r="J81" s="325"/>
      <c r="K81" s="325"/>
    </row>
    <row r="82" spans="1:11" ht="21.75" thickBot="1">
      <c r="A82" s="74"/>
      <c r="B82" s="327"/>
      <c r="C82" s="325"/>
      <c r="D82" s="325"/>
      <c r="E82" s="325"/>
      <c r="F82" s="325"/>
      <c r="G82" s="325"/>
      <c r="H82" s="325"/>
      <c r="I82" s="325"/>
      <c r="J82" s="325"/>
      <c r="K82" s="325"/>
    </row>
    <row r="83" spans="1:11" ht="21">
      <c r="A83" s="74"/>
      <c r="B83" s="329"/>
      <c r="C83" s="330"/>
      <c r="D83" s="330"/>
      <c r="E83" s="330"/>
      <c r="F83" s="330"/>
      <c r="G83" s="330"/>
      <c r="H83" s="330"/>
      <c r="I83" s="330"/>
      <c r="J83" s="331"/>
      <c r="K83" s="325"/>
    </row>
    <row r="84" spans="2:11" ht="18.75">
      <c r="B84" s="124" t="s">
        <v>629</v>
      </c>
      <c r="C84" s="121" t="s">
        <v>155</v>
      </c>
      <c r="D84" s="429" t="s">
        <v>630</v>
      </c>
      <c r="E84" s="430"/>
      <c r="F84" s="430"/>
      <c r="G84" s="430"/>
      <c r="H84" s="430"/>
      <c r="I84" s="431"/>
      <c r="J84" s="332"/>
      <c r="K84" s="325"/>
    </row>
    <row r="85" spans="2:11" ht="18.75">
      <c r="B85" s="333"/>
      <c r="C85" s="334"/>
      <c r="D85" s="335"/>
      <c r="E85" s="335"/>
      <c r="F85" s="335"/>
      <c r="G85" s="335"/>
      <c r="H85" s="335"/>
      <c r="I85" s="335"/>
      <c r="J85" s="336"/>
      <c r="K85" s="328"/>
    </row>
    <row r="86" spans="2:11" ht="18.75">
      <c r="B86" s="432" t="s">
        <v>631</v>
      </c>
      <c r="C86" s="121"/>
      <c r="D86" s="335"/>
      <c r="E86" s="335"/>
      <c r="F86" s="335"/>
      <c r="G86" s="335"/>
      <c r="H86" s="335"/>
      <c r="I86" s="335"/>
      <c r="J86" s="336"/>
      <c r="K86" s="325"/>
    </row>
    <row r="87" spans="2:11" ht="18.75">
      <c r="B87" s="432"/>
      <c r="C87" s="121" t="s">
        <v>155</v>
      </c>
      <c r="D87" s="337" t="s">
        <v>116</v>
      </c>
      <c r="E87" s="433">
        <v>1050000</v>
      </c>
      <c r="F87" s="434"/>
      <c r="G87" s="435"/>
      <c r="H87" s="335" t="s">
        <v>632</v>
      </c>
      <c r="I87" s="335"/>
      <c r="J87" s="336"/>
      <c r="K87" s="325"/>
    </row>
    <row r="88" spans="2:11" ht="18.75">
      <c r="B88" s="333"/>
      <c r="C88" s="334"/>
      <c r="D88" s="338"/>
      <c r="E88" s="339"/>
      <c r="F88" s="340"/>
      <c r="G88" s="340"/>
      <c r="H88" s="335"/>
      <c r="I88" s="335"/>
      <c r="J88" s="336"/>
      <c r="K88" s="328"/>
    </row>
    <row r="89" spans="2:11" ht="18.75">
      <c r="B89" s="124"/>
      <c r="C89" s="121"/>
      <c r="D89" s="337" t="s">
        <v>116</v>
      </c>
      <c r="E89" s="433">
        <v>1260000</v>
      </c>
      <c r="F89" s="434"/>
      <c r="G89" s="435"/>
      <c r="H89" s="335" t="s">
        <v>633</v>
      </c>
      <c r="I89" s="335"/>
      <c r="J89" s="336"/>
      <c r="K89" s="325"/>
    </row>
    <row r="90" spans="2:11" ht="18.75">
      <c r="B90" s="124"/>
      <c r="C90" s="121"/>
      <c r="D90" s="337"/>
      <c r="E90" s="341"/>
      <c r="F90" s="342"/>
      <c r="G90" s="340"/>
      <c r="H90" s="335"/>
      <c r="I90" s="335"/>
      <c r="J90" s="336"/>
      <c r="K90" s="325"/>
    </row>
    <row r="91" spans="2:11" ht="18.75">
      <c r="B91" s="124" t="s">
        <v>634</v>
      </c>
      <c r="C91" s="121" t="s">
        <v>155</v>
      </c>
      <c r="D91" s="343" t="s">
        <v>612</v>
      </c>
      <c r="E91" s="344" t="s">
        <v>167</v>
      </c>
      <c r="F91" s="343" t="s">
        <v>237</v>
      </c>
      <c r="G91" s="344" t="s">
        <v>167</v>
      </c>
      <c r="H91" s="343" t="s">
        <v>238</v>
      </c>
      <c r="I91" s="344" t="s">
        <v>167</v>
      </c>
      <c r="J91" s="345" t="s">
        <v>239</v>
      </c>
      <c r="K91" s="346"/>
    </row>
    <row r="92" spans="2:11" ht="18.75">
      <c r="B92" s="124" t="s">
        <v>635</v>
      </c>
      <c r="C92" s="121" t="s">
        <v>155</v>
      </c>
      <c r="D92" s="343" t="s">
        <v>612</v>
      </c>
      <c r="E92" s="344" t="s">
        <v>167</v>
      </c>
      <c r="F92" s="343" t="s">
        <v>237</v>
      </c>
      <c r="G92" s="344" t="s">
        <v>167</v>
      </c>
      <c r="H92" s="343" t="s">
        <v>238</v>
      </c>
      <c r="I92" s="344" t="s">
        <v>167</v>
      </c>
      <c r="J92" s="345" t="s">
        <v>239</v>
      </c>
      <c r="K92" s="346"/>
    </row>
    <row r="93" spans="2:11" ht="18.75">
      <c r="B93" s="124"/>
      <c r="C93" s="121"/>
      <c r="D93" s="343"/>
      <c r="E93" s="347"/>
      <c r="F93" s="347"/>
      <c r="G93" s="348"/>
      <c r="H93" s="347"/>
      <c r="I93" s="349"/>
      <c r="J93" s="345"/>
      <c r="K93" s="346"/>
    </row>
    <row r="94" spans="2:11" ht="18.75">
      <c r="B94" s="436" t="s">
        <v>636</v>
      </c>
      <c r="C94" s="439" t="s">
        <v>155</v>
      </c>
      <c r="D94" s="343" t="s">
        <v>612</v>
      </c>
      <c r="E94" s="344" t="s">
        <v>167</v>
      </c>
      <c r="F94" s="343" t="s">
        <v>237</v>
      </c>
      <c r="G94" s="344" t="s">
        <v>167</v>
      </c>
      <c r="H94" s="343" t="s">
        <v>238</v>
      </c>
      <c r="I94" s="344" t="s">
        <v>167</v>
      </c>
      <c r="J94" s="345" t="s">
        <v>239</v>
      </c>
      <c r="K94" s="346"/>
    </row>
    <row r="95" spans="2:11" ht="18.75">
      <c r="B95" s="436"/>
      <c r="C95" s="439"/>
      <c r="D95" s="343" t="s">
        <v>612</v>
      </c>
      <c r="E95" s="344" t="s">
        <v>167</v>
      </c>
      <c r="F95" s="343" t="s">
        <v>237</v>
      </c>
      <c r="G95" s="344" t="s">
        <v>167</v>
      </c>
      <c r="H95" s="343" t="s">
        <v>238</v>
      </c>
      <c r="I95" s="344" t="s">
        <v>167</v>
      </c>
      <c r="J95" s="345" t="s">
        <v>239</v>
      </c>
      <c r="K95" s="346"/>
    </row>
    <row r="96" spans="2:11" ht="18.75">
      <c r="B96" s="333"/>
      <c r="C96" s="334"/>
      <c r="D96" s="350"/>
      <c r="E96" s="350"/>
      <c r="F96" s="350"/>
      <c r="G96" s="350"/>
      <c r="H96" s="350"/>
      <c r="I96" s="350"/>
      <c r="J96" s="351"/>
      <c r="K96" s="334"/>
    </row>
    <row r="97" spans="2:11" ht="19.5" thickBot="1">
      <c r="B97" s="352"/>
      <c r="C97" s="353"/>
      <c r="D97" s="354"/>
      <c r="E97" s="355"/>
      <c r="F97" s="356"/>
      <c r="G97" s="356"/>
      <c r="H97" s="356"/>
      <c r="I97" s="356"/>
      <c r="J97" s="357"/>
      <c r="K97" s="121"/>
    </row>
    <row r="98" spans="2:11" ht="18.75">
      <c r="B98" s="358"/>
      <c r="C98" s="121"/>
      <c r="D98" s="350"/>
      <c r="E98" s="120"/>
      <c r="F98" s="437"/>
      <c r="G98" s="437"/>
      <c r="H98" s="437"/>
      <c r="I98" s="437"/>
      <c r="J98" s="437"/>
      <c r="K98" s="121"/>
    </row>
    <row r="99" spans="2:11" ht="21">
      <c r="B99" s="359"/>
      <c r="C99" s="132"/>
      <c r="D99" s="88"/>
      <c r="E99" s="77"/>
      <c r="F99" s="438"/>
      <c r="G99" s="438"/>
      <c r="H99" s="438"/>
      <c r="I99" s="438"/>
      <c r="J99" s="438"/>
      <c r="K99" s="76"/>
    </row>
    <row r="100" spans="2:10" s="74" customFormat="1" ht="22.5" customHeight="1">
      <c r="B100" s="96"/>
      <c r="C100" s="76"/>
      <c r="D100" s="88"/>
      <c r="E100" s="77"/>
      <c r="F100" s="80"/>
      <c r="G100" s="80"/>
      <c r="H100" s="80"/>
      <c r="I100" s="80"/>
      <c r="J100" s="80"/>
    </row>
    <row r="101" spans="2:11" s="74" customFormat="1" ht="22.5" customHeight="1">
      <c r="B101" s="96"/>
      <c r="C101" s="76"/>
      <c r="D101" s="88"/>
      <c r="E101" s="77"/>
      <c r="F101" s="80"/>
      <c r="G101" s="80"/>
      <c r="H101" s="80"/>
      <c r="I101" s="80"/>
      <c r="J101" s="80"/>
      <c r="K101" s="76"/>
    </row>
    <row r="102" spans="1:2" s="97" customFormat="1" ht="32.25" customHeight="1" thickBot="1">
      <c r="A102" s="74"/>
      <c r="B102" s="97" t="s">
        <v>113</v>
      </c>
    </row>
    <row r="103" spans="2:13" s="74" customFormat="1" ht="22.5" customHeight="1">
      <c r="B103" s="129"/>
      <c r="C103" s="130"/>
      <c r="D103" s="75"/>
      <c r="E103" s="75"/>
      <c r="F103" s="75"/>
      <c r="G103" s="75"/>
      <c r="H103" s="75"/>
      <c r="I103" s="75"/>
      <c r="J103" s="75"/>
      <c r="K103" s="75"/>
      <c r="L103" s="75"/>
      <c r="M103" s="98"/>
    </row>
    <row r="104" spans="2:13" s="74" customFormat="1" ht="22.5" customHeight="1">
      <c r="B104" s="131" t="s">
        <v>114</v>
      </c>
      <c r="C104" s="132" t="s">
        <v>230</v>
      </c>
      <c r="D104" s="86" t="s">
        <v>612</v>
      </c>
      <c r="E104" s="179" t="s">
        <v>169</v>
      </c>
      <c r="F104" s="86" t="s">
        <v>237</v>
      </c>
      <c r="G104" s="179" t="s">
        <v>169</v>
      </c>
      <c r="H104" s="86" t="s">
        <v>238</v>
      </c>
      <c r="I104" s="179" t="s">
        <v>169</v>
      </c>
      <c r="J104" s="86" t="s">
        <v>239</v>
      </c>
      <c r="K104" s="76"/>
      <c r="L104" s="76"/>
      <c r="M104" s="99"/>
    </row>
    <row r="105" spans="2:13" s="74" customFormat="1" ht="22.5" customHeight="1">
      <c r="B105" s="131"/>
      <c r="C105" s="132"/>
      <c r="D105" s="86"/>
      <c r="E105" s="87"/>
      <c r="F105" s="88"/>
      <c r="G105" s="89"/>
      <c r="H105" s="88"/>
      <c r="I105" s="89"/>
      <c r="J105" s="86"/>
      <c r="K105" s="76"/>
      <c r="L105" s="76"/>
      <c r="M105" s="99"/>
    </row>
    <row r="106" spans="2:13" s="74" customFormat="1" ht="22.5" customHeight="1">
      <c r="B106" s="131" t="s">
        <v>244</v>
      </c>
      <c r="C106" s="132" t="s">
        <v>236</v>
      </c>
      <c r="D106" s="86" t="s">
        <v>612</v>
      </c>
      <c r="E106" s="179" t="s">
        <v>169</v>
      </c>
      <c r="F106" s="86" t="s">
        <v>237</v>
      </c>
      <c r="G106" s="179" t="s">
        <v>169</v>
      </c>
      <c r="H106" s="86" t="s">
        <v>238</v>
      </c>
      <c r="I106" s="179" t="s">
        <v>169</v>
      </c>
      <c r="J106" s="86" t="s">
        <v>239</v>
      </c>
      <c r="K106" s="76"/>
      <c r="L106" s="76"/>
      <c r="M106" s="99"/>
    </row>
    <row r="107" spans="1:13" s="72" customFormat="1" ht="22.5" customHeight="1">
      <c r="A107" s="97"/>
      <c r="B107" s="135"/>
      <c r="C107" s="136"/>
      <c r="D107" s="88"/>
      <c r="E107" s="88"/>
      <c r="F107" s="88"/>
      <c r="G107" s="88"/>
      <c r="H107" s="88"/>
      <c r="I107" s="88"/>
      <c r="J107" s="88"/>
      <c r="K107" s="82"/>
      <c r="L107" s="82"/>
      <c r="M107" s="102"/>
    </row>
    <row r="108" spans="2:13" s="74" customFormat="1" ht="22.5" customHeight="1">
      <c r="B108" s="131" t="s">
        <v>115</v>
      </c>
      <c r="C108" s="132" t="s">
        <v>230</v>
      </c>
      <c r="D108" s="86" t="s">
        <v>612</v>
      </c>
      <c r="E108" s="179" t="s">
        <v>169</v>
      </c>
      <c r="F108" s="86" t="s">
        <v>237</v>
      </c>
      <c r="G108" s="179" t="s">
        <v>169</v>
      </c>
      <c r="H108" s="86" t="s">
        <v>238</v>
      </c>
      <c r="I108" s="179" t="s">
        <v>169</v>
      </c>
      <c r="J108" s="86" t="s">
        <v>239</v>
      </c>
      <c r="K108" s="76"/>
      <c r="L108" s="76"/>
      <c r="M108" s="99"/>
    </row>
    <row r="109" spans="2:13" s="74" customFormat="1" ht="22.5" customHeight="1" thickBot="1">
      <c r="B109" s="145"/>
      <c r="C109" s="143"/>
      <c r="D109" s="93"/>
      <c r="E109" s="93"/>
      <c r="F109" s="93"/>
      <c r="G109" s="93"/>
      <c r="H109" s="93"/>
      <c r="I109" s="93"/>
      <c r="J109" s="93"/>
      <c r="K109" s="93"/>
      <c r="L109" s="93"/>
      <c r="M109" s="101"/>
    </row>
    <row r="110" spans="1:13" ht="22.5" customHeight="1">
      <c r="A110" s="74"/>
      <c r="I110" s="386"/>
      <c r="J110" s="386"/>
      <c r="K110" s="386"/>
      <c r="L110" s="386"/>
      <c r="M110" s="386"/>
    </row>
    <row r="111" spans="1:13" ht="22.5" customHeight="1">
      <c r="A111" s="74"/>
      <c r="I111" s="387"/>
      <c r="J111" s="387"/>
      <c r="K111" s="387"/>
      <c r="L111" s="387"/>
      <c r="M111" s="387"/>
    </row>
  </sheetData>
  <sheetProtection selectLockedCells="1" selectUnlockedCells="1"/>
  <protectedRanges>
    <protectedRange password="CC3D" sqref="D12:F12" name="範囲3_1"/>
    <protectedRange password="CC3D" sqref="D10:F10" name="範囲3_3"/>
    <protectedRange password="CC3D" sqref="D14:F14" name="範囲3_2_1"/>
  </protectedRanges>
  <mergeCells count="47">
    <mergeCell ref="D84:I84"/>
    <mergeCell ref="B86:B87"/>
    <mergeCell ref="E87:G87"/>
    <mergeCell ref="E89:G89"/>
    <mergeCell ref="B94:B95"/>
    <mergeCell ref="F98:J99"/>
    <mergeCell ref="C94:C95"/>
    <mergeCell ref="E44:G44"/>
    <mergeCell ref="E42:G42"/>
    <mergeCell ref="H36:I36"/>
    <mergeCell ref="H34:I34"/>
    <mergeCell ref="D28:F28"/>
    <mergeCell ref="B5:E5"/>
    <mergeCell ref="D34:F34"/>
    <mergeCell ref="D20:F20"/>
    <mergeCell ref="D26:F26"/>
    <mergeCell ref="D30:F30"/>
    <mergeCell ref="D22:F22"/>
    <mergeCell ref="B3:E3"/>
    <mergeCell ref="B4:E4"/>
    <mergeCell ref="H27:I27"/>
    <mergeCell ref="H28:I28"/>
    <mergeCell ref="E48:G48"/>
    <mergeCell ref="D36:F36"/>
    <mergeCell ref="D38:L38"/>
    <mergeCell ref="E40:G40"/>
    <mergeCell ref="H40:I40"/>
    <mergeCell ref="D61:L61"/>
    <mergeCell ref="D59:L59"/>
    <mergeCell ref="D57:L57"/>
    <mergeCell ref="B2:M2"/>
    <mergeCell ref="D14:F14"/>
    <mergeCell ref="D10:F10"/>
    <mergeCell ref="D24:F24"/>
    <mergeCell ref="D18:F18"/>
    <mergeCell ref="D12:F12"/>
    <mergeCell ref="D16:F16"/>
    <mergeCell ref="H30:I30"/>
    <mergeCell ref="H32:I32"/>
    <mergeCell ref="D32:F32"/>
    <mergeCell ref="I78:M78"/>
    <mergeCell ref="I110:M111"/>
    <mergeCell ref="K42:M42"/>
    <mergeCell ref="K43:M43"/>
    <mergeCell ref="I65:M65"/>
    <mergeCell ref="D63:L63"/>
    <mergeCell ref="E46:G46"/>
  </mergeCells>
  <dataValidations count="3">
    <dataValidation allowBlank="1" showInputMessage="1" showErrorMessage="1" imeMode="fullAlpha" sqref="E51"/>
    <dataValidation type="list" allowBlank="1" showInputMessage="1" showErrorMessage="1" sqref="H34 H28 H30 H32 H36">
      <formula1>"建築担当,土木担当,電気担当,機械担当,通信担当"</formula1>
    </dataValidation>
    <dataValidation type="list" allowBlank="1" showInputMessage="1" showErrorMessage="1" sqref="D12:F12">
      <formula1>"北海道防衛局,帯広防衛支局,東北防衛局,北関東防衛局,南関東防衛局,近畿中部防衛局,中国四国防衛局,九州防衛局,熊本防衛支局,沖縄防衛局"</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48" r:id="rId4"/>
  <rowBreaks count="1" manualBreakCount="1">
    <brk id="67" min="1" max="13" man="1"/>
  </rowBreaks>
  <colBreaks count="1" manualBreakCount="1">
    <brk id="14" min="8" max="128" man="1"/>
  </colBreaks>
  <drawing r:id="rId3"/>
  <legacyDrawing r:id="rId2"/>
</worksheet>
</file>

<file path=xl/worksheets/sheet20.xml><?xml version="1.0" encoding="utf-8"?>
<worksheet xmlns="http://schemas.openxmlformats.org/spreadsheetml/2006/main" xmlns:r="http://schemas.openxmlformats.org/officeDocument/2006/relationships">
  <sheetPr codeName="Sheet17"/>
  <dimension ref="A13:AQ64"/>
  <sheetViews>
    <sheetView showGridLines="0" view="pageBreakPreview" zoomScale="70" zoomScaleSheetLayoutView="70" zoomScalePageLayoutView="0" workbookViewId="0" topLeftCell="A1">
      <pane ySplit="14" topLeftCell="A24" activePane="bottomLeft" state="frozen"/>
      <selection pane="topLeft" activeCell="AD26" sqref="AD26"/>
      <selection pane="bottomLeft" activeCell="AQ41" sqref="AQ41"/>
    </sheetView>
  </sheetViews>
  <sheetFormatPr defaultColWidth="9.00390625" defaultRowHeight="11.25" customHeight="1"/>
  <cols>
    <col min="1" max="40" width="2.00390625" style="1" customWidth="1"/>
    <col min="41" max="16384" width="9.00390625" style="1" customWidth="1"/>
  </cols>
  <sheetData>
    <row r="13" spans="29:40" ht="11.25" customHeight="1">
      <c r="AC13" s="204"/>
      <c r="AD13" s="204"/>
      <c r="AE13" s="204"/>
      <c r="AF13" s="204"/>
      <c r="AG13" s="204"/>
      <c r="AH13" s="204"/>
      <c r="AI13" s="204"/>
      <c r="AJ13" s="204"/>
      <c r="AK13" s="204"/>
      <c r="AL13" s="204"/>
      <c r="AM13" s="204"/>
      <c r="AN13" s="204"/>
    </row>
    <row r="14" spans="29:40" ht="11.25" customHeight="1">
      <c r="AC14" s="204"/>
      <c r="AD14" s="204"/>
      <c r="AE14" s="204"/>
      <c r="AF14" s="204"/>
      <c r="AG14" s="204"/>
      <c r="AH14" s="204"/>
      <c r="AI14" s="204"/>
      <c r="AJ14" s="204"/>
      <c r="AK14" s="204"/>
      <c r="AL14" s="204"/>
      <c r="AM14" s="204"/>
      <c r="AN14" s="204"/>
    </row>
    <row r="15" spans="29:40" ht="11.25" customHeight="1">
      <c r="AC15" s="204"/>
      <c r="AD15" s="204"/>
      <c r="AE15" s="204"/>
      <c r="AF15" s="204"/>
      <c r="AG15" s="204"/>
      <c r="AH15" s="204"/>
      <c r="AI15" s="204"/>
      <c r="AJ15" s="204"/>
      <c r="AK15" s="204"/>
      <c r="AL15" s="204"/>
      <c r="AM15" s="204"/>
      <c r="AN15" s="204"/>
    </row>
    <row r="16" spans="29:40" ht="11.25" customHeight="1">
      <c r="AC16" s="204"/>
      <c r="AD16" s="204"/>
      <c r="AE16" s="204"/>
      <c r="AF16" s="204"/>
      <c r="AG16" s="204"/>
      <c r="AH16" s="204"/>
      <c r="AI16" s="204"/>
      <c r="AJ16" s="204"/>
      <c r="AK16" s="204"/>
      <c r="AL16" s="204"/>
      <c r="AM16" s="204"/>
      <c r="AN16" s="204"/>
    </row>
    <row r="17" spans="29:40" ht="11.25" customHeight="1">
      <c r="AC17" s="204"/>
      <c r="AD17" s="204"/>
      <c r="AE17" s="204"/>
      <c r="AF17" s="204"/>
      <c r="AG17" s="204"/>
      <c r="AH17" s="204"/>
      <c r="AI17" s="204"/>
      <c r="AJ17" s="204"/>
      <c r="AK17" s="204"/>
      <c r="AL17" s="204"/>
      <c r="AM17" s="204"/>
      <c r="AN17" s="204"/>
    </row>
    <row r="18" spans="29:40" ht="11.25" customHeight="1">
      <c r="AC18" s="204"/>
      <c r="AD18" s="204"/>
      <c r="AE18" s="204"/>
      <c r="AF18" s="204"/>
      <c r="AG18" s="204"/>
      <c r="AH18" s="204"/>
      <c r="AI18" s="204"/>
      <c r="AJ18" s="204"/>
      <c r="AK18" s="204"/>
      <c r="AL18" s="204"/>
      <c r="AM18" s="204"/>
      <c r="AN18" s="204"/>
    </row>
    <row r="19" spans="29:40" ht="11.25" customHeight="1">
      <c r="AC19" s="33"/>
      <c r="AD19" s="33"/>
      <c r="AE19" s="33"/>
      <c r="AF19" s="33"/>
      <c r="AG19" s="33"/>
      <c r="AH19" s="33"/>
      <c r="AI19" s="33"/>
      <c r="AJ19" s="33"/>
      <c r="AK19" s="33"/>
      <c r="AL19" s="33"/>
      <c r="AM19" s="33"/>
      <c r="AN19" s="33"/>
    </row>
    <row r="20" spans="29:40" ht="11.25" customHeight="1">
      <c r="AC20" s="33"/>
      <c r="AD20" s="33"/>
      <c r="AE20" s="33"/>
      <c r="AF20" s="33"/>
      <c r="AG20" s="33"/>
      <c r="AH20" s="33"/>
      <c r="AI20" s="33"/>
      <c r="AJ20" s="33"/>
      <c r="AK20" s="33"/>
      <c r="AL20" s="33"/>
      <c r="AM20" s="33"/>
      <c r="AN20" s="33"/>
    </row>
    <row r="21" spans="25:40" ht="11.25" customHeight="1">
      <c r="Y21" s="4"/>
      <c r="Z21" s="4"/>
      <c r="AA21" s="4"/>
      <c r="AB21" s="561" t="str">
        <f>"令和"&amp;'共通事項入力ｼｰﾄ'!E104&amp;"年"&amp;'共通事項入力ｼｰﾄ'!G104&amp;"月"&amp;'共通事項入力ｼｰﾄ'!I104&amp;"日"</f>
        <v>令和○○年○○月○○日</v>
      </c>
      <c r="AC21" s="561"/>
      <c r="AD21" s="561"/>
      <c r="AE21" s="561"/>
      <c r="AF21" s="561"/>
      <c r="AG21" s="561"/>
      <c r="AH21" s="561"/>
      <c r="AI21" s="561"/>
      <c r="AJ21" s="561"/>
      <c r="AK21" s="561"/>
      <c r="AL21" s="561"/>
      <c r="AM21" s="561"/>
      <c r="AN21" s="561"/>
    </row>
    <row r="22" spans="25:40" ht="11.25" customHeight="1">
      <c r="Y22" s="4"/>
      <c r="Z22" s="4"/>
      <c r="AA22" s="4"/>
      <c r="AB22" s="4"/>
      <c r="AC22" s="4"/>
      <c r="AD22" s="4"/>
      <c r="AE22" s="4"/>
      <c r="AF22" s="4"/>
      <c r="AG22" s="4"/>
      <c r="AH22" s="4"/>
      <c r="AI22" s="4"/>
      <c r="AJ22" s="4"/>
      <c r="AK22" s="4"/>
      <c r="AL22" s="4"/>
      <c r="AM22" s="4"/>
      <c r="AN22" s="4"/>
    </row>
    <row r="23" spans="1:18" ht="11.25" customHeight="1">
      <c r="A23" s="2"/>
      <c r="B23" s="2"/>
      <c r="C23" s="2"/>
      <c r="D23" s="2"/>
      <c r="E23" s="2"/>
      <c r="F23" s="2"/>
      <c r="G23" s="2"/>
      <c r="H23" s="2"/>
      <c r="I23" s="2"/>
      <c r="J23" s="2"/>
      <c r="K23" s="2"/>
      <c r="L23" s="2"/>
      <c r="M23" s="2"/>
      <c r="N23" s="2"/>
      <c r="O23" s="2"/>
      <c r="P23" s="2"/>
      <c r="Q23" s="2"/>
      <c r="R23" s="2"/>
    </row>
    <row r="24" spans="1:18" ht="11.25" customHeight="1">
      <c r="A24" s="461" t="str">
        <f>"　"&amp;'共通事項入力ｼｰﾄ'!D10</f>
        <v>　支出負担行為担当官</v>
      </c>
      <c r="B24" s="461"/>
      <c r="C24" s="461"/>
      <c r="D24" s="461"/>
      <c r="E24" s="461"/>
      <c r="F24" s="461"/>
      <c r="G24" s="461"/>
      <c r="H24" s="461"/>
      <c r="I24" s="461"/>
      <c r="J24" s="461"/>
      <c r="K24" s="461"/>
      <c r="L24" s="461"/>
      <c r="M24" s="461"/>
      <c r="N24" s="461"/>
      <c r="O24" s="461"/>
      <c r="P24" s="461"/>
      <c r="Q24" s="461"/>
      <c r="R24" s="461"/>
    </row>
    <row r="25" spans="1:18" ht="11.25" customHeight="1">
      <c r="A25" s="461" t="str">
        <f>"　　"&amp;'共通事項入力ｼｰﾄ'!D14</f>
        <v>　　北海道防衛局長</v>
      </c>
      <c r="B25" s="461"/>
      <c r="C25" s="461"/>
      <c r="D25" s="461"/>
      <c r="E25" s="461"/>
      <c r="F25" s="461"/>
      <c r="G25" s="461"/>
      <c r="H25" s="461"/>
      <c r="I25" s="461"/>
      <c r="J25" s="461"/>
      <c r="K25" s="461"/>
      <c r="L25" s="461"/>
      <c r="M25" s="461"/>
      <c r="N25" s="461"/>
      <c r="O25" s="461"/>
      <c r="P25" s="461"/>
      <c r="Q25" s="461"/>
      <c r="R25" s="461"/>
    </row>
    <row r="26" spans="1:11" ht="11.25" customHeight="1">
      <c r="A26" s="466" t="str">
        <f>('共通事項入力ｼｰﾄ'!D16&amp;"　殿")</f>
        <v>○○　○○　殿</v>
      </c>
      <c r="B26" s="466"/>
      <c r="C26" s="466"/>
      <c r="D26" s="466"/>
      <c r="E26" s="466"/>
      <c r="F26" s="466"/>
      <c r="G26" s="466"/>
      <c r="H26" s="466"/>
      <c r="I26" s="466"/>
      <c r="J26" s="466"/>
      <c r="K26" s="466"/>
    </row>
    <row r="27" spans="1:18" ht="11.25" customHeight="1">
      <c r="A27" s="2"/>
      <c r="B27" s="2"/>
      <c r="C27" s="2"/>
      <c r="D27" s="2"/>
      <c r="E27" s="2"/>
      <c r="F27" s="2"/>
      <c r="G27" s="2"/>
      <c r="H27" s="2"/>
      <c r="I27" s="2"/>
      <c r="J27" s="2"/>
      <c r="K27" s="2"/>
      <c r="L27" s="2"/>
      <c r="M27" s="2"/>
      <c r="N27" s="2"/>
      <c r="O27" s="2"/>
      <c r="P27" s="2"/>
      <c r="Q27" s="2"/>
      <c r="R27" s="2"/>
    </row>
    <row r="28" spans="3:20" ht="11.25" customHeight="1">
      <c r="C28" s="2"/>
      <c r="D28" s="2"/>
      <c r="E28" s="2"/>
      <c r="F28" s="2"/>
      <c r="G28" s="2"/>
      <c r="H28" s="2"/>
      <c r="I28" s="2"/>
      <c r="J28" s="2"/>
      <c r="K28" s="2"/>
      <c r="L28" s="2"/>
      <c r="M28" s="2"/>
      <c r="N28" s="2"/>
      <c r="O28" s="2"/>
      <c r="P28" s="2"/>
      <c r="Q28" s="2"/>
      <c r="R28" s="2"/>
      <c r="S28" s="2"/>
      <c r="T28" s="2"/>
    </row>
    <row r="29" spans="1:35" ht="11.25" customHeight="1">
      <c r="A29" s="2"/>
      <c r="B29" s="2"/>
      <c r="C29" s="2"/>
      <c r="D29" s="2"/>
      <c r="E29" s="2"/>
      <c r="F29" s="2"/>
      <c r="G29" s="2"/>
      <c r="H29" s="2"/>
      <c r="I29" s="2"/>
      <c r="J29" s="2"/>
      <c r="K29" s="2"/>
      <c r="L29" s="2"/>
      <c r="M29" s="62"/>
      <c r="N29" s="62"/>
      <c r="O29" s="62"/>
      <c r="P29" s="62"/>
      <c r="Q29" s="62"/>
      <c r="R29" s="62"/>
      <c r="S29" s="62"/>
      <c r="T29" s="62"/>
      <c r="U29" s="62"/>
      <c r="V29" s="62"/>
      <c r="W29" s="62"/>
      <c r="X29" s="62"/>
      <c r="Y29" s="62"/>
      <c r="Z29" s="62"/>
      <c r="AA29" s="62"/>
      <c r="AB29" s="62"/>
      <c r="AC29" s="62"/>
      <c r="AD29" s="62"/>
      <c r="AE29" s="62"/>
      <c r="AF29" s="62"/>
      <c r="AG29" s="62"/>
      <c r="AH29" s="62"/>
      <c r="AI29" s="62"/>
    </row>
    <row r="30" spans="13:40" ht="15.75" customHeight="1">
      <c r="M30" s="452" t="s">
        <v>88</v>
      </c>
      <c r="N30" s="452"/>
      <c r="O30" s="452"/>
      <c r="P30" s="452"/>
      <c r="Q30" s="452"/>
      <c r="R30" s="125"/>
      <c r="S30" s="453" t="str">
        <f>'共通事項入力ｼｰﾄ'!D57</f>
        <v>○○○県○○○市○○区○○町１－２０－３０○○○○○○○○○ビル</v>
      </c>
      <c r="T30" s="453"/>
      <c r="U30" s="453"/>
      <c r="V30" s="453"/>
      <c r="W30" s="453"/>
      <c r="X30" s="453"/>
      <c r="Y30" s="453"/>
      <c r="Z30" s="453"/>
      <c r="AA30" s="453"/>
      <c r="AB30" s="453"/>
      <c r="AC30" s="453"/>
      <c r="AD30" s="453"/>
      <c r="AE30" s="453"/>
      <c r="AF30" s="453"/>
      <c r="AG30" s="453"/>
      <c r="AH30" s="453"/>
      <c r="AI30" s="453"/>
      <c r="AJ30" s="453"/>
      <c r="AK30" s="453"/>
      <c r="AL30" s="453"/>
      <c r="AM30" s="453"/>
      <c r="AN30" s="453"/>
    </row>
    <row r="31" spans="13:40" ht="15.75" customHeight="1">
      <c r="M31" s="126"/>
      <c r="N31" s="126"/>
      <c r="O31" s="126"/>
      <c r="P31" s="126"/>
      <c r="Q31" s="126"/>
      <c r="R31" s="125"/>
      <c r="S31" s="453"/>
      <c r="T31" s="453"/>
      <c r="U31" s="453"/>
      <c r="V31" s="453"/>
      <c r="W31" s="453"/>
      <c r="X31" s="453"/>
      <c r="Y31" s="453"/>
      <c r="Z31" s="453"/>
      <c r="AA31" s="453"/>
      <c r="AB31" s="453"/>
      <c r="AC31" s="453"/>
      <c r="AD31" s="453"/>
      <c r="AE31" s="453"/>
      <c r="AF31" s="453"/>
      <c r="AG31" s="453"/>
      <c r="AH31" s="453"/>
      <c r="AI31" s="453"/>
      <c r="AJ31" s="453"/>
      <c r="AK31" s="453"/>
      <c r="AL31" s="453"/>
      <c r="AM31" s="453"/>
      <c r="AN31" s="453"/>
    </row>
    <row r="32" spans="13:40" ht="15.75" customHeight="1">
      <c r="M32" s="452" t="s">
        <v>91</v>
      </c>
      <c r="N32" s="452"/>
      <c r="O32" s="452"/>
      <c r="P32" s="452"/>
      <c r="Q32" s="452"/>
      <c r="R32" s="125"/>
      <c r="S32" s="527" t="str">
        <f>'共通事項入力ｼｰﾄ'!D61</f>
        <v>○×建築設備設計事務所　株式会社</v>
      </c>
      <c r="T32" s="527"/>
      <c r="U32" s="527"/>
      <c r="V32" s="527"/>
      <c r="W32" s="527"/>
      <c r="X32" s="527"/>
      <c r="Y32" s="527"/>
      <c r="Z32" s="527"/>
      <c r="AA32" s="527"/>
      <c r="AB32" s="527"/>
      <c r="AC32" s="527"/>
      <c r="AD32" s="527"/>
      <c r="AE32" s="527"/>
      <c r="AF32" s="527"/>
      <c r="AG32" s="527"/>
      <c r="AH32" s="527"/>
      <c r="AI32" s="527"/>
      <c r="AJ32" s="527"/>
      <c r="AK32" s="527"/>
      <c r="AL32" s="527"/>
      <c r="AM32" s="527"/>
      <c r="AN32" s="527"/>
    </row>
    <row r="33" spans="13:40" ht="15.75" customHeight="1">
      <c r="M33" s="452" t="s">
        <v>108</v>
      </c>
      <c r="N33" s="452"/>
      <c r="O33" s="452"/>
      <c r="P33" s="452"/>
      <c r="Q33" s="452"/>
      <c r="R33" s="125"/>
      <c r="S33" s="527" t="str">
        <f>('共通事項入力ｼｰﾄ'!D63&amp;"　印")</f>
        <v>代表取締役社長　　防衛　太郎　印</v>
      </c>
      <c r="T33" s="527"/>
      <c r="U33" s="527"/>
      <c r="V33" s="527"/>
      <c r="W33" s="527"/>
      <c r="X33" s="527"/>
      <c r="Y33" s="527"/>
      <c r="Z33" s="527"/>
      <c r="AA33" s="527"/>
      <c r="AB33" s="527"/>
      <c r="AC33" s="527"/>
      <c r="AD33" s="527"/>
      <c r="AE33" s="527"/>
      <c r="AF33" s="527"/>
      <c r="AG33" s="527"/>
      <c r="AH33" s="527"/>
      <c r="AI33" s="527"/>
      <c r="AJ33" s="527"/>
      <c r="AK33" s="527"/>
      <c r="AL33" s="527"/>
      <c r="AM33" s="527"/>
      <c r="AN33" s="527"/>
    </row>
    <row r="35" spans="1:40" ht="11.2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row>
    <row r="36" spans="1:40" ht="11.25" customHeight="1">
      <c r="A36" s="763" t="s">
        <v>64</v>
      </c>
      <c r="B36" s="763"/>
      <c r="C36" s="763"/>
      <c r="D36" s="763"/>
      <c r="E36" s="763"/>
      <c r="F36" s="763"/>
      <c r="G36" s="763"/>
      <c r="H36" s="763"/>
      <c r="I36" s="763"/>
      <c r="J36" s="763"/>
      <c r="K36" s="763"/>
      <c r="L36" s="763"/>
      <c r="M36" s="763"/>
      <c r="N36" s="763"/>
      <c r="O36" s="763"/>
      <c r="P36" s="763"/>
      <c r="Q36" s="763"/>
      <c r="R36" s="763"/>
      <c r="S36" s="763"/>
      <c r="T36" s="763"/>
      <c r="U36" s="763"/>
      <c r="V36" s="763"/>
      <c r="W36" s="763"/>
      <c r="X36" s="763"/>
      <c r="Y36" s="763"/>
      <c r="Z36" s="763"/>
      <c r="AA36" s="763"/>
      <c r="AB36" s="763"/>
      <c r="AC36" s="763"/>
      <c r="AD36" s="763"/>
      <c r="AE36" s="763"/>
      <c r="AF36" s="763"/>
      <c r="AG36" s="763"/>
      <c r="AH36" s="763"/>
      <c r="AI36" s="763"/>
      <c r="AJ36" s="763"/>
      <c r="AK36" s="763"/>
      <c r="AL36" s="763"/>
      <c r="AM36" s="763"/>
      <c r="AN36" s="763"/>
    </row>
    <row r="37" spans="1:40" ht="11.25" customHeight="1">
      <c r="A37" s="763"/>
      <c r="B37" s="763"/>
      <c r="C37" s="763"/>
      <c r="D37" s="763"/>
      <c r="E37" s="763"/>
      <c r="F37" s="763"/>
      <c r="G37" s="763"/>
      <c r="H37" s="763"/>
      <c r="I37" s="763"/>
      <c r="J37" s="763"/>
      <c r="K37" s="763"/>
      <c r="L37" s="763"/>
      <c r="M37" s="763"/>
      <c r="N37" s="763"/>
      <c r="O37" s="763"/>
      <c r="P37" s="763"/>
      <c r="Q37" s="763"/>
      <c r="R37" s="763"/>
      <c r="S37" s="763"/>
      <c r="T37" s="763"/>
      <c r="U37" s="763"/>
      <c r="V37" s="763"/>
      <c r="W37" s="763"/>
      <c r="X37" s="763"/>
      <c r="Y37" s="763"/>
      <c r="Z37" s="763"/>
      <c r="AA37" s="763"/>
      <c r="AB37" s="763"/>
      <c r="AC37" s="763"/>
      <c r="AD37" s="763"/>
      <c r="AE37" s="763"/>
      <c r="AF37" s="763"/>
      <c r="AG37" s="763"/>
      <c r="AH37" s="763"/>
      <c r="AI37" s="763"/>
      <c r="AJ37" s="763"/>
      <c r="AK37" s="763"/>
      <c r="AL37" s="763"/>
      <c r="AM37" s="763"/>
      <c r="AN37" s="763"/>
    </row>
    <row r="38" spans="1:40" ht="11.25" customHeight="1">
      <c r="A38" s="763"/>
      <c r="B38" s="763"/>
      <c r="C38" s="763"/>
      <c r="D38" s="763"/>
      <c r="E38" s="763"/>
      <c r="F38" s="763"/>
      <c r="G38" s="763"/>
      <c r="H38" s="763"/>
      <c r="I38" s="763"/>
      <c r="J38" s="763"/>
      <c r="K38" s="763"/>
      <c r="L38" s="763"/>
      <c r="M38" s="763"/>
      <c r="N38" s="763"/>
      <c r="O38" s="763"/>
      <c r="P38" s="763"/>
      <c r="Q38" s="763"/>
      <c r="R38" s="763"/>
      <c r="S38" s="763"/>
      <c r="T38" s="763"/>
      <c r="U38" s="763"/>
      <c r="V38" s="763"/>
      <c r="W38" s="763"/>
      <c r="X38" s="763"/>
      <c r="Y38" s="763"/>
      <c r="Z38" s="763"/>
      <c r="AA38" s="763"/>
      <c r="AB38" s="763"/>
      <c r="AC38" s="763"/>
      <c r="AD38" s="763"/>
      <c r="AE38" s="763"/>
      <c r="AF38" s="763"/>
      <c r="AG38" s="763"/>
      <c r="AH38" s="763"/>
      <c r="AI38" s="763"/>
      <c r="AJ38" s="763"/>
      <c r="AK38" s="763"/>
      <c r="AL38" s="763"/>
      <c r="AM38" s="763"/>
      <c r="AN38" s="763"/>
    </row>
    <row r="39" spans="1:40" ht="11.25" customHeight="1">
      <c r="A39" s="12" t="s">
        <v>361</v>
      </c>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row>
    <row r="40" spans="1:40" ht="11.2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row>
    <row r="41" spans="1:43" ht="11.25" customHeight="1">
      <c r="A41" s="453" t="str">
        <f>"　下記業務は、令和"&amp;'共通事項入力ｼｰﾄ'!E104&amp;"年"&amp;'共通事項入力ｼｰﾄ'!G104&amp;"月"&amp;'共通事項入力ｼｰﾄ'!I104&amp;"日をもって完了したので事業監理業務委託契約書第25条第1項の規定に基づき通知します。"</f>
        <v>　下記業務は、令和○○年○○月○○日をもって完了したので事業監理業務委託契約書第25条第1項の規定に基づき通知します。</v>
      </c>
      <c r="B41" s="453"/>
      <c r="C41" s="453"/>
      <c r="D41" s="453"/>
      <c r="E41" s="453"/>
      <c r="F41" s="453"/>
      <c r="G41" s="453"/>
      <c r="H41" s="453"/>
      <c r="I41" s="453"/>
      <c r="J41" s="453"/>
      <c r="K41" s="453"/>
      <c r="L41" s="453"/>
      <c r="M41" s="453"/>
      <c r="N41" s="453"/>
      <c r="O41" s="453"/>
      <c r="P41" s="453"/>
      <c r="Q41" s="453"/>
      <c r="R41" s="453"/>
      <c r="S41" s="453"/>
      <c r="T41" s="453"/>
      <c r="U41" s="453"/>
      <c r="V41" s="453"/>
      <c r="W41" s="453"/>
      <c r="X41" s="453"/>
      <c r="Y41" s="453"/>
      <c r="Z41" s="453"/>
      <c r="AA41" s="453"/>
      <c r="AB41" s="453"/>
      <c r="AC41" s="453"/>
      <c r="AD41" s="453"/>
      <c r="AE41" s="453"/>
      <c r="AF41" s="453"/>
      <c r="AG41" s="453"/>
      <c r="AH41" s="453"/>
      <c r="AI41" s="453"/>
      <c r="AJ41" s="453"/>
      <c r="AK41" s="453"/>
      <c r="AL41" s="453"/>
      <c r="AM41" s="453"/>
      <c r="AN41" s="453"/>
      <c r="AQ41" s="180"/>
    </row>
    <row r="42" spans="1:40" ht="11.25" customHeight="1">
      <c r="A42" s="453"/>
      <c r="B42" s="453"/>
      <c r="C42" s="453"/>
      <c r="D42" s="453"/>
      <c r="E42" s="453"/>
      <c r="F42" s="453"/>
      <c r="G42" s="453"/>
      <c r="H42" s="453"/>
      <c r="I42" s="453"/>
      <c r="J42" s="453"/>
      <c r="K42" s="453"/>
      <c r="L42" s="453"/>
      <c r="M42" s="453"/>
      <c r="N42" s="453"/>
      <c r="O42" s="453"/>
      <c r="P42" s="453"/>
      <c r="Q42" s="453"/>
      <c r="R42" s="453"/>
      <c r="S42" s="453"/>
      <c r="T42" s="453"/>
      <c r="U42" s="453"/>
      <c r="V42" s="453"/>
      <c r="W42" s="453"/>
      <c r="X42" s="453"/>
      <c r="Y42" s="453"/>
      <c r="Z42" s="453"/>
      <c r="AA42" s="453"/>
      <c r="AB42" s="453"/>
      <c r="AC42" s="453"/>
      <c r="AD42" s="453"/>
      <c r="AE42" s="453"/>
      <c r="AF42" s="453"/>
      <c r="AG42" s="453"/>
      <c r="AH42" s="453"/>
      <c r="AI42" s="453"/>
      <c r="AJ42" s="453"/>
      <c r="AK42" s="453"/>
      <c r="AL42" s="453"/>
      <c r="AM42" s="453"/>
      <c r="AN42" s="453"/>
    </row>
    <row r="43" spans="1:40" ht="11.25" customHeight="1">
      <c r="A43" s="453"/>
      <c r="B43" s="453"/>
      <c r="C43" s="453"/>
      <c r="D43" s="453"/>
      <c r="E43" s="453"/>
      <c r="F43" s="453"/>
      <c r="G43" s="453"/>
      <c r="H43" s="453"/>
      <c r="I43" s="453"/>
      <c r="J43" s="453"/>
      <c r="K43" s="453"/>
      <c r="L43" s="453"/>
      <c r="M43" s="453"/>
      <c r="N43" s="453"/>
      <c r="O43" s="453"/>
      <c r="P43" s="453"/>
      <c r="Q43" s="453"/>
      <c r="R43" s="453"/>
      <c r="S43" s="453"/>
      <c r="T43" s="453"/>
      <c r="U43" s="453"/>
      <c r="V43" s="453"/>
      <c r="W43" s="453"/>
      <c r="X43" s="453"/>
      <c r="Y43" s="453"/>
      <c r="Z43" s="453"/>
      <c r="AA43" s="453"/>
      <c r="AB43" s="453"/>
      <c r="AC43" s="453"/>
      <c r="AD43" s="453"/>
      <c r="AE43" s="453"/>
      <c r="AF43" s="453"/>
      <c r="AG43" s="453"/>
      <c r="AH43" s="453"/>
      <c r="AI43" s="453"/>
      <c r="AJ43" s="453"/>
      <c r="AK43" s="453"/>
      <c r="AL43" s="453"/>
      <c r="AM43" s="453"/>
      <c r="AN43" s="453"/>
    </row>
    <row r="48" spans="1:40" ht="11.25" customHeight="1">
      <c r="A48" s="456" t="s">
        <v>247</v>
      </c>
      <c r="B48" s="456"/>
      <c r="C48" s="456"/>
      <c r="D48" s="456"/>
      <c r="E48" s="456"/>
      <c r="F48" s="456"/>
      <c r="G48" s="456"/>
      <c r="H48" s="456"/>
      <c r="I48" s="456"/>
      <c r="J48" s="456"/>
      <c r="K48" s="456"/>
      <c r="L48" s="456"/>
      <c r="M48" s="456"/>
      <c r="N48" s="456"/>
      <c r="O48" s="456"/>
      <c r="P48" s="456"/>
      <c r="Q48" s="456"/>
      <c r="R48" s="456"/>
      <c r="S48" s="456"/>
      <c r="T48" s="456"/>
      <c r="U48" s="456"/>
      <c r="V48" s="456"/>
      <c r="W48" s="456"/>
      <c r="X48" s="456"/>
      <c r="Y48" s="456"/>
      <c r="Z48" s="456"/>
      <c r="AA48" s="456"/>
      <c r="AB48" s="456"/>
      <c r="AC48" s="456"/>
      <c r="AD48" s="456"/>
      <c r="AE48" s="456"/>
      <c r="AF48" s="456"/>
      <c r="AG48" s="456"/>
      <c r="AH48" s="456"/>
      <c r="AI48" s="456"/>
      <c r="AJ48" s="456"/>
      <c r="AK48" s="456"/>
      <c r="AL48" s="456"/>
      <c r="AM48" s="456"/>
      <c r="AN48" s="456"/>
    </row>
    <row r="51" spans="4:40" ht="11.25" customHeight="1">
      <c r="D51" s="761" t="s">
        <v>51</v>
      </c>
      <c r="E51" s="760"/>
      <c r="F51" s="762" t="s">
        <v>104</v>
      </c>
      <c r="G51" s="762"/>
      <c r="H51" s="762"/>
      <c r="I51" s="762"/>
      <c r="J51" s="762"/>
      <c r="K51" s="762"/>
      <c r="L51" s="762"/>
      <c r="M51" s="150"/>
      <c r="N51" s="150"/>
      <c r="O51" s="453" t="str">
        <f>'共通事項入力ｼｰﾄ'!D38</f>
        <v>○○○○（１）○○○○○建築工事監理業務</v>
      </c>
      <c r="P51" s="453"/>
      <c r="Q51" s="453"/>
      <c r="R51" s="453"/>
      <c r="S51" s="453"/>
      <c r="T51" s="453"/>
      <c r="U51" s="453"/>
      <c r="V51" s="453"/>
      <c r="W51" s="453"/>
      <c r="X51" s="453"/>
      <c r="Y51" s="453"/>
      <c r="Z51" s="453"/>
      <c r="AA51" s="453"/>
      <c r="AB51" s="453"/>
      <c r="AC51" s="453"/>
      <c r="AD51" s="453"/>
      <c r="AE51" s="453"/>
      <c r="AF51" s="453"/>
      <c r="AG51" s="453"/>
      <c r="AH51" s="453"/>
      <c r="AI51" s="453"/>
      <c r="AJ51" s="453"/>
      <c r="AK51" s="453"/>
      <c r="AL51" s="453"/>
      <c r="AM51" s="453"/>
      <c r="AN51" s="453"/>
    </row>
    <row r="52" spans="4:40" ht="11.25" customHeight="1">
      <c r="D52" s="761"/>
      <c r="E52" s="760"/>
      <c r="F52" s="762"/>
      <c r="G52" s="762"/>
      <c r="H52" s="762"/>
      <c r="I52" s="762"/>
      <c r="J52" s="762"/>
      <c r="K52" s="762"/>
      <c r="L52" s="762"/>
      <c r="M52" s="150"/>
      <c r="N52" s="150"/>
      <c r="O52" s="453"/>
      <c r="P52" s="453"/>
      <c r="Q52" s="453"/>
      <c r="R52" s="453"/>
      <c r="S52" s="453"/>
      <c r="T52" s="453"/>
      <c r="U52" s="453"/>
      <c r="V52" s="453"/>
      <c r="W52" s="453"/>
      <c r="X52" s="453"/>
      <c r="Y52" s="453"/>
      <c r="Z52" s="453"/>
      <c r="AA52" s="453"/>
      <c r="AB52" s="453"/>
      <c r="AC52" s="453"/>
      <c r="AD52" s="453"/>
      <c r="AE52" s="453"/>
      <c r="AF52" s="453"/>
      <c r="AG52" s="453"/>
      <c r="AH52" s="453"/>
      <c r="AI52" s="453"/>
      <c r="AJ52" s="453"/>
      <c r="AK52" s="453"/>
      <c r="AL52" s="453"/>
      <c r="AM52" s="453"/>
      <c r="AN52" s="453"/>
    </row>
    <row r="53" spans="4:40" ht="11.25" customHeight="1">
      <c r="D53" s="760"/>
      <c r="E53" s="760"/>
      <c r="F53" s="762"/>
      <c r="G53" s="762"/>
      <c r="H53" s="762"/>
      <c r="I53" s="762"/>
      <c r="J53" s="762"/>
      <c r="K53" s="762"/>
      <c r="L53" s="762"/>
      <c r="M53" s="150"/>
      <c r="N53" s="150"/>
      <c r="O53" s="453"/>
      <c r="P53" s="453"/>
      <c r="Q53" s="453"/>
      <c r="R53" s="453"/>
      <c r="S53" s="453"/>
      <c r="T53" s="453"/>
      <c r="U53" s="453"/>
      <c r="V53" s="453"/>
      <c r="W53" s="453"/>
      <c r="X53" s="453"/>
      <c r="Y53" s="453"/>
      <c r="Z53" s="453"/>
      <c r="AA53" s="453"/>
      <c r="AB53" s="453"/>
      <c r="AC53" s="453"/>
      <c r="AD53" s="453"/>
      <c r="AE53" s="453"/>
      <c r="AF53" s="453"/>
      <c r="AG53" s="453"/>
      <c r="AH53" s="453"/>
      <c r="AI53" s="453"/>
      <c r="AJ53" s="453"/>
      <c r="AK53" s="453"/>
      <c r="AL53" s="453"/>
      <c r="AM53" s="453"/>
      <c r="AN53" s="453"/>
    </row>
    <row r="54" spans="6:12" ht="11.25" customHeight="1">
      <c r="F54" s="23"/>
      <c r="G54" s="23"/>
      <c r="H54" s="23"/>
      <c r="I54" s="23"/>
      <c r="J54" s="23"/>
      <c r="K54" s="23"/>
      <c r="L54" s="23"/>
    </row>
    <row r="55" spans="4:40" ht="11.25" customHeight="1">
      <c r="D55" s="822" t="s">
        <v>48</v>
      </c>
      <c r="E55" s="456"/>
      <c r="F55" s="454" t="s">
        <v>105</v>
      </c>
      <c r="G55" s="454"/>
      <c r="H55" s="454"/>
      <c r="I55" s="454"/>
      <c r="J55" s="454"/>
      <c r="K55" s="454"/>
      <c r="L55" s="454"/>
      <c r="O55" s="826">
        <f>'共通事項入力ｼｰﾄ'!E48</f>
        <v>10710000</v>
      </c>
      <c r="P55" s="826"/>
      <c r="Q55" s="826"/>
      <c r="R55" s="826"/>
      <c r="S55" s="826"/>
      <c r="T55" s="826"/>
      <c r="U55" s="826"/>
      <c r="V55" s="826"/>
      <c r="W55" s="826"/>
      <c r="X55" s="826"/>
      <c r="Y55" s="826"/>
      <c r="Z55" s="826"/>
      <c r="AA55" s="115"/>
      <c r="AB55" s="115"/>
      <c r="AC55" s="115"/>
      <c r="AD55" s="115"/>
      <c r="AE55" s="115"/>
      <c r="AF55" s="115"/>
      <c r="AG55" s="115"/>
      <c r="AH55" s="115"/>
      <c r="AI55" s="115"/>
      <c r="AJ55" s="115"/>
      <c r="AK55" s="115"/>
      <c r="AL55" s="115"/>
      <c r="AM55" s="115"/>
      <c r="AN55" s="115"/>
    </row>
    <row r="56" spans="4:40" ht="11.25" customHeight="1">
      <c r="D56" s="456"/>
      <c r="E56" s="456"/>
      <c r="F56" s="454"/>
      <c r="G56" s="454"/>
      <c r="H56" s="454"/>
      <c r="I56" s="454"/>
      <c r="J56" s="454"/>
      <c r="K56" s="454"/>
      <c r="L56" s="454"/>
      <c r="O56" s="827"/>
      <c r="P56" s="827"/>
      <c r="Q56" s="827"/>
      <c r="R56" s="827"/>
      <c r="S56" s="827"/>
      <c r="T56" s="827"/>
      <c r="U56" s="827"/>
      <c r="V56" s="827"/>
      <c r="W56" s="827"/>
      <c r="X56" s="827"/>
      <c r="Y56" s="827"/>
      <c r="Z56" s="827"/>
      <c r="AA56" s="115"/>
      <c r="AB56" s="115"/>
      <c r="AC56" s="115"/>
      <c r="AD56" s="115"/>
      <c r="AE56" s="115"/>
      <c r="AF56" s="115"/>
      <c r="AG56" s="115"/>
      <c r="AH56" s="115"/>
      <c r="AI56" s="115"/>
      <c r="AJ56" s="115"/>
      <c r="AK56" s="115"/>
      <c r="AL56" s="115"/>
      <c r="AM56" s="115"/>
      <c r="AN56" s="115"/>
    </row>
    <row r="57" spans="6:12" ht="11.25" customHeight="1">
      <c r="F57" s="23"/>
      <c r="G57" s="23"/>
      <c r="H57" s="23"/>
      <c r="I57" s="23"/>
      <c r="J57" s="23"/>
      <c r="K57" s="23"/>
      <c r="L57" s="23"/>
    </row>
    <row r="58" spans="4:40" ht="11.25" customHeight="1">
      <c r="D58" s="822" t="s">
        <v>49</v>
      </c>
      <c r="E58" s="456"/>
      <c r="F58" s="454" t="s">
        <v>235</v>
      </c>
      <c r="G58" s="454"/>
      <c r="H58" s="454"/>
      <c r="I58" s="454"/>
      <c r="J58" s="454"/>
      <c r="K58" s="454"/>
      <c r="L58" s="454"/>
      <c r="O58" s="461" t="str">
        <f>"令和"&amp;'共通事項入力ｼｰﾄ'!E50&amp;"年"&amp;'共通事項入力ｼｰﾄ'!G50&amp;"月"&amp;'共通事項入力ｼｰﾄ'!I50&amp;"日"</f>
        <v>令和○○年○○月○○日</v>
      </c>
      <c r="P58" s="461"/>
      <c r="Q58" s="461"/>
      <c r="R58" s="461"/>
      <c r="S58" s="461"/>
      <c r="T58" s="461"/>
      <c r="U58" s="461"/>
      <c r="V58" s="461"/>
      <c r="W58" s="461"/>
      <c r="X58" s="461"/>
      <c r="Y58" s="461"/>
      <c r="Z58" s="461"/>
      <c r="AA58" s="461"/>
      <c r="AB58" s="461"/>
      <c r="AC58" s="461"/>
      <c r="AD58" s="461"/>
      <c r="AE58" s="461"/>
      <c r="AF58" s="461"/>
      <c r="AG58" s="461"/>
      <c r="AH58" s="461"/>
      <c r="AI58" s="461"/>
      <c r="AJ58" s="461"/>
      <c r="AK58" s="461"/>
      <c r="AL58" s="461"/>
      <c r="AM58" s="461"/>
      <c r="AN58" s="461"/>
    </row>
    <row r="59" spans="4:40" ht="11.25" customHeight="1">
      <c r="D59" s="456"/>
      <c r="E59" s="456"/>
      <c r="F59" s="454"/>
      <c r="G59" s="454"/>
      <c r="H59" s="454"/>
      <c r="I59" s="454"/>
      <c r="J59" s="454"/>
      <c r="K59" s="454"/>
      <c r="L59" s="454"/>
      <c r="O59" s="461"/>
      <c r="P59" s="461"/>
      <c r="Q59" s="461"/>
      <c r="R59" s="461"/>
      <c r="S59" s="461"/>
      <c r="T59" s="461"/>
      <c r="U59" s="461"/>
      <c r="V59" s="461"/>
      <c r="W59" s="461"/>
      <c r="X59" s="461"/>
      <c r="Y59" s="461"/>
      <c r="Z59" s="461"/>
      <c r="AA59" s="461"/>
      <c r="AB59" s="461"/>
      <c r="AC59" s="461"/>
      <c r="AD59" s="461"/>
      <c r="AE59" s="461"/>
      <c r="AF59" s="461"/>
      <c r="AG59" s="461"/>
      <c r="AH59" s="461"/>
      <c r="AI59" s="461"/>
      <c r="AJ59" s="461"/>
      <c r="AK59" s="461"/>
      <c r="AL59" s="461"/>
      <c r="AM59" s="461"/>
      <c r="AN59" s="461"/>
    </row>
    <row r="60" spans="6:12" ht="11.25" customHeight="1">
      <c r="F60" s="23"/>
      <c r="G60" s="23"/>
      <c r="H60" s="23"/>
      <c r="I60" s="23"/>
      <c r="J60" s="23"/>
      <c r="K60" s="23"/>
      <c r="L60" s="23"/>
    </row>
    <row r="61" spans="4:40" ht="11.25" customHeight="1">
      <c r="D61" s="822" t="s">
        <v>50</v>
      </c>
      <c r="E61" s="456"/>
      <c r="F61" s="454" t="s">
        <v>115</v>
      </c>
      <c r="G61" s="454"/>
      <c r="H61" s="454"/>
      <c r="I61" s="454"/>
      <c r="J61" s="454"/>
      <c r="K61" s="454"/>
      <c r="L61" s="454"/>
      <c r="O61" s="461" t="str">
        <f>"令和"&amp;'共通事項入力ｼｰﾄ'!E108&amp;"年"&amp;'共通事項入力ｼｰﾄ'!G108&amp;"月"&amp;'共通事項入力ｼｰﾄ'!I108&amp;"日"</f>
        <v>令和○○年○○月○○日</v>
      </c>
      <c r="P61" s="461"/>
      <c r="Q61" s="461"/>
      <c r="R61" s="461"/>
      <c r="S61" s="461"/>
      <c r="T61" s="461"/>
      <c r="U61" s="461"/>
      <c r="V61" s="461"/>
      <c r="W61" s="461"/>
      <c r="X61" s="461"/>
      <c r="Y61" s="461"/>
      <c r="Z61" s="461"/>
      <c r="AA61" s="461"/>
      <c r="AB61" s="461"/>
      <c r="AC61" s="461"/>
      <c r="AD61" s="461"/>
      <c r="AE61" s="461"/>
      <c r="AF61" s="461"/>
      <c r="AG61" s="461"/>
      <c r="AH61" s="461"/>
      <c r="AI61" s="461"/>
      <c r="AJ61" s="461"/>
      <c r="AK61" s="461"/>
      <c r="AL61" s="461"/>
      <c r="AM61" s="461"/>
      <c r="AN61" s="461"/>
    </row>
    <row r="62" spans="4:40" ht="11.25" customHeight="1">
      <c r="D62" s="456"/>
      <c r="E62" s="456"/>
      <c r="F62" s="454"/>
      <c r="G62" s="454"/>
      <c r="H62" s="454"/>
      <c r="I62" s="454"/>
      <c r="J62" s="454"/>
      <c r="K62" s="454"/>
      <c r="L62" s="454"/>
      <c r="O62" s="461"/>
      <c r="P62" s="461"/>
      <c r="Q62" s="461"/>
      <c r="R62" s="461"/>
      <c r="S62" s="461"/>
      <c r="T62" s="461"/>
      <c r="U62" s="461"/>
      <c r="V62" s="461"/>
      <c r="W62" s="461"/>
      <c r="X62" s="461"/>
      <c r="Y62" s="461"/>
      <c r="Z62" s="461"/>
      <c r="AA62" s="461"/>
      <c r="AB62" s="461"/>
      <c r="AC62" s="461"/>
      <c r="AD62" s="461"/>
      <c r="AE62" s="461"/>
      <c r="AF62" s="461"/>
      <c r="AG62" s="461"/>
      <c r="AH62" s="461"/>
      <c r="AI62" s="461"/>
      <c r="AJ62" s="461"/>
      <c r="AK62" s="461"/>
      <c r="AL62" s="461"/>
      <c r="AM62" s="461"/>
      <c r="AN62" s="461"/>
    </row>
    <row r="64" ht="11.25" customHeight="1">
      <c r="D64" s="32"/>
    </row>
  </sheetData>
  <sheetProtection sheet="1" formatCells="0" selectLockedCells="1"/>
  <mergeCells count="25">
    <mergeCell ref="D61:E62"/>
    <mergeCell ref="F61:L62"/>
    <mergeCell ref="O61:AN62"/>
    <mergeCell ref="D55:E56"/>
    <mergeCell ref="F55:L56"/>
    <mergeCell ref="D58:E59"/>
    <mergeCell ref="F58:L59"/>
    <mergeCell ref="O58:AN59"/>
    <mergeCell ref="O55:Z56"/>
    <mergeCell ref="S32:AN32"/>
    <mergeCell ref="D51:E53"/>
    <mergeCell ref="O51:AN53"/>
    <mergeCell ref="F51:L53"/>
    <mergeCell ref="M33:Q33"/>
    <mergeCell ref="S33:AN33"/>
    <mergeCell ref="S30:AN31"/>
    <mergeCell ref="AB21:AN21"/>
    <mergeCell ref="A48:AN48"/>
    <mergeCell ref="A36:AN38"/>
    <mergeCell ref="A41:AN43"/>
    <mergeCell ref="A24:R24"/>
    <mergeCell ref="A25:R25"/>
    <mergeCell ref="A26:K26"/>
    <mergeCell ref="M30:Q30"/>
    <mergeCell ref="M32:Q32"/>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r:id="rId2"/>
  <drawing r:id="rId1"/>
</worksheet>
</file>

<file path=xl/worksheets/sheet21.xml><?xml version="1.0" encoding="utf-8"?>
<worksheet xmlns="http://schemas.openxmlformats.org/spreadsheetml/2006/main" xmlns:r="http://schemas.openxmlformats.org/officeDocument/2006/relationships">
  <sheetPr codeName="Sheet18"/>
  <dimension ref="A13:AN68"/>
  <sheetViews>
    <sheetView showGridLines="0" view="pageBreakPreview" zoomScale="70" zoomScaleSheetLayoutView="70" zoomScalePageLayoutView="0" workbookViewId="0" topLeftCell="A1">
      <pane ySplit="14" topLeftCell="A24" activePane="bottomLeft" state="frozen"/>
      <selection pane="topLeft" activeCell="AD26" sqref="AD26"/>
      <selection pane="bottomLeft" activeCell="AC13" sqref="AC13"/>
    </sheetView>
  </sheetViews>
  <sheetFormatPr defaultColWidth="9.00390625" defaultRowHeight="11.25" customHeight="1"/>
  <cols>
    <col min="1" max="40" width="2.00390625" style="1" customWidth="1"/>
    <col min="41" max="16384" width="9.00390625" style="1" customWidth="1"/>
  </cols>
  <sheetData>
    <row r="13" spans="29:40" ht="11.25" customHeight="1">
      <c r="AC13" s="204"/>
      <c r="AD13" s="204"/>
      <c r="AE13" s="204"/>
      <c r="AF13" s="204"/>
      <c r="AG13" s="204"/>
      <c r="AH13" s="204"/>
      <c r="AI13" s="204"/>
      <c r="AJ13" s="204"/>
      <c r="AK13" s="204"/>
      <c r="AL13" s="204"/>
      <c r="AM13" s="204"/>
      <c r="AN13" s="204"/>
    </row>
    <row r="14" spans="29:40" ht="11.25" customHeight="1">
      <c r="AC14" s="204"/>
      <c r="AD14" s="204"/>
      <c r="AE14" s="204"/>
      <c r="AF14" s="204"/>
      <c r="AG14" s="204"/>
      <c r="AH14" s="204"/>
      <c r="AI14" s="204"/>
      <c r="AJ14" s="204"/>
      <c r="AK14" s="204"/>
      <c r="AL14" s="204"/>
      <c r="AM14" s="204"/>
      <c r="AN14" s="204"/>
    </row>
    <row r="15" spans="29:40" ht="11.25" customHeight="1">
      <c r="AC15" s="204"/>
      <c r="AD15" s="204"/>
      <c r="AE15" s="204"/>
      <c r="AF15" s="204"/>
      <c r="AG15" s="204"/>
      <c r="AH15" s="204"/>
      <c r="AI15" s="204"/>
      <c r="AJ15" s="204"/>
      <c r="AK15" s="204"/>
      <c r="AL15" s="204"/>
      <c r="AM15" s="204"/>
      <c r="AN15" s="204"/>
    </row>
    <row r="16" spans="29:40" ht="11.25" customHeight="1">
      <c r="AC16" s="204"/>
      <c r="AD16" s="204"/>
      <c r="AE16" s="204"/>
      <c r="AF16" s="204"/>
      <c r="AG16" s="204"/>
      <c r="AH16" s="204"/>
      <c r="AI16" s="204"/>
      <c r="AJ16" s="204"/>
      <c r="AK16" s="204"/>
      <c r="AL16" s="204"/>
      <c r="AM16" s="204"/>
      <c r="AN16" s="204"/>
    </row>
    <row r="17" spans="29:40" ht="11.25" customHeight="1">
      <c r="AC17" s="204"/>
      <c r="AD17" s="204"/>
      <c r="AE17" s="204"/>
      <c r="AF17" s="204"/>
      <c r="AG17" s="204"/>
      <c r="AH17" s="204"/>
      <c r="AI17" s="204"/>
      <c r="AJ17" s="204"/>
      <c r="AK17" s="204"/>
      <c r="AL17" s="204"/>
      <c r="AM17" s="204"/>
      <c r="AN17" s="204"/>
    </row>
    <row r="18" spans="29:40" ht="11.25" customHeight="1">
      <c r="AC18" s="204"/>
      <c r="AD18" s="204"/>
      <c r="AE18" s="204"/>
      <c r="AF18" s="204"/>
      <c r="AG18" s="204"/>
      <c r="AH18" s="204"/>
      <c r="AI18" s="204"/>
      <c r="AJ18" s="204"/>
      <c r="AK18" s="204"/>
      <c r="AL18" s="204"/>
      <c r="AM18" s="204"/>
      <c r="AN18" s="204"/>
    </row>
    <row r="19" spans="29:40" ht="11.25" customHeight="1">
      <c r="AC19" s="33"/>
      <c r="AD19" s="33"/>
      <c r="AE19" s="33"/>
      <c r="AF19" s="33"/>
      <c r="AG19" s="33"/>
      <c r="AH19" s="33"/>
      <c r="AI19" s="33"/>
      <c r="AJ19" s="33"/>
      <c r="AK19" s="33"/>
      <c r="AL19" s="33"/>
      <c r="AM19" s="33"/>
      <c r="AN19" s="33"/>
    </row>
    <row r="20" spans="29:40" ht="11.25" customHeight="1">
      <c r="AC20" s="33"/>
      <c r="AD20" s="33"/>
      <c r="AE20" s="33"/>
      <c r="AF20" s="33"/>
      <c r="AG20" s="33"/>
      <c r="AH20" s="33"/>
      <c r="AI20" s="33"/>
      <c r="AJ20" s="33"/>
      <c r="AK20" s="33"/>
      <c r="AL20" s="33"/>
      <c r="AM20" s="33"/>
      <c r="AN20" s="33"/>
    </row>
    <row r="21" spans="25:40" ht="11.25" customHeight="1">
      <c r="Y21" s="4"/>
      <c r="Z21" s="4"/>
      <c r="AA21" s="4"/>
      <c r="AB21" s="828" t="s">
        <v>613</v>
      </c>
      <c r="AC21" s="828"/>
      <c r="AD21" s="828"/>
      <c r="AE21" s="828"/>
      <c r="AF21" s="828"/>
      <c r="AG21" s="828"/>
      <c r="AH21" s="828"/>
      <c r="AI21" s="828"/>
      <c r="AJ21" s="828"/>
      <c r="AK21" s="828"/>
      <c r="AL21" s="828"/>
      <c r="AM21" s="828"/>
      <c r="AN21" s="828"/>
    </row>
    <row r="22" spans="25:40" ht="11.25" customHeight="1">
      <c r="Y22" s="4"/>
      <c r="Z22" s="4"/>
      <c r="AA22" s="4"/>
      <c r="AB22" s="4"/>
      <c r="AC22" s="4"/>
      <c r="AD22" s="4"/>
      <c r="AE22" s="4"/>
      <c r="AF22" s="4"/>
      <c r="AG22" s="4"/>
      <c r="AH22" s="4"/>
      <c r="AI22" s="4"/>
      <c r="AJ22" s="4"/>
      <c r="AK22" s="4"/>
      <c r="AL22" s="4"/>
      <c r="AM22" s="4"/>
      <c r="AN22" s="4"/>
    </row>
    <row r="25" spans="1:18" ht="11.25" customHeight="1">
      <c r="A25" s="461" t="str">
        <f>"　"&amp;'共通事項入力ｼｰﾄ'!D10</f>
        <v>　支出負担行為担当官</v>
      </c>
      <c r="B25" s="461"/>
      <c r="C25" s="461"/>
      <c r="D25" s="461"/>
      <c r="E25" s="461"/>
      <c r="F25" s="461"/>
      <c r="G25" s="461"/>
      <c r="H25" s="461"/>
      <c r="I25" s="461"/>
      <c r="J25" s="461"/>
      <c r="K25" s="461"/>
      <c r="L25" s="461"/>
      <c r="M25" s="461"/>
      <c r="N25" s="461"/>
      <c r="O25" s="461"/>
      <c r="P25" s="461"/>
      <c r="Q25" s="461"/>
      <c r="R25" s="461"/>
    </row>
    <row r="26" spans="1:18" ht="11.25" customHeight="1">
      <c r="A26" s="461" t="str">
        <f>"　　"&amp;'共通事項入力ｼｰﾄ'!D14</f>
        <v>　　北海道防衛局長</v>
      </c>
      <c r="B26" s="461"/>
      <c r="C26" s="461"/>
      <c r="D26" s="461"/>
      <c r="E26" s="461"/>
      <c r="F26" s="461"/>
      <c r="G26" s="461"/>
      <c r="H26" s="461"/>
      <c r="I26" s="461"/>
      <c r="J26" s="461"/>
      <c r="K26" s="461"/>
      <c r="L26" s="461"/>
      <c r="M26" s="461"/>
      <c r="N26" s="461"/>
      <c r="O26" s="461"/>
      <c r="P26" s="461"/>
      <c r="Q26" s="461"/>
      <c r="R26" s="461"/>
    </row>
    <row r="27" spans="1:11" ht="11.25" customHeight="1">
      <c r="A27" s="466" t="str">
        <f>('共通事項入力ｼｰﾄ'!D16&amp;"　殿")</f>
        <v>○○　○○　殿</v>
      </c>
      <c r="B27" s="466"/>
      <c r="C27" s="466"/>
      <c r="D27" s="466"/>
      <c r="E27" s="466"/>
      <c r="F27" s="466"/>
      <c r="G27" s="466"/>
      <c r="H27" s="466"/>
      <c r="I27" s="466"/>
      <c r="J27" s="466"/>
      <c r="K27" s="466"/>
    </row>
    <row r="28" spans="1:18" ht="11.25" customHeight="1">
      <c r="A28" s="2"/>
      <c r="B28" s="2"/>
      <c r="C28" s="2"/>
      <c r="D28" s="2"/>
      <c r="E28" s="2"/>
      <c r="F28" s="2"/>
      <c r="G28" s="2"/>
      <c r="H28" s="2"/>
      <c r="I28" s="2"/>
      <c r="J28" s="2"/>
      <c r="K28" s="2"/>
      <c r="L28" s="2"/>
      <c r="M28" s="2"/>
      <c r="N28" s="2"/>
      <c r="O28" s="2"/>
      <c r="P28" s="2"/>
      <c r="Q28" s="2"/>
      <c r="R28" s="2"/>
    </row>
    <row r="29" spans="3:20" ht="11.25" customHeight="1">
      <c r="C29" s="2"/>
      <c r="D29" s="2"/>
      <c r="E29" s="2"/>
      <c r="F29" s="2"/>
      <c r="G29" s="2"/>
      <c r="H29" s="2"/>
      <c r="I29" s="2"/>
      <c r="J29" s="2"/>
      <c r="K29" s="2"/>
      <c r="L29" s="2"/>
      <c r="M29" s="2"/>
      <c r="N29" s="2"/>
      <c r="O29" s="2"/>
      <c r="P29" s="2"/>
      <c r="Q29" s="2"/>
      <c r="R29" s="2"/>
      <c r="S29" s="2"/>
      <c r="T29" s="2"/>
    </row>
    <row r="30" spans="1:35" ht="11.25" customHeight="1">
      <c r="A30" s="2"/>
      <c r="B30" s="2"/>
      <c r="C30" s="2"/>
      <c r="D30" s="2"/>
      <c r="E30" s="2"/>
      <c r="F30" s="2"/>
      <c r="G30" s="2"/>
      <c r="H30" s="2"/>
      <c r="I30" s="2"/>
      <c r="J30" s="2"/>
      <c r="K30" s="2"/>
      <c r="L30" s="2"/>
      <c r="M30" s="62"/>
      <c r="N30" s="62"/>
      <c r="O30" s="62"/>
      <c r="P30" s="62"/>
      <c r="Q30" s="62"/>
      <c r="R30" s="62"/>
      <c r="S30" s="62"/>
      <c r="T30" s="62"/>
      <c r="U30" s="62"/>
      <c r="V30" s="62"/>
      <c r="W30" s="62"/>
      <c r="X30" s="62"/>
      <c r="Y30" s="62"/>
      <c r="Z30" s="62"/>
      <c r="AA30" s="62"/>
      <c r="AB30" s="62"/>
      <c r="AC30" s="62"/>
      <c r="AD30" s="62"/>
      <c r="AE30" s="62"/>
      <c r="AF30" s="62"/>
      <c r="AG30" s="62"/>
      <c r="AH30" s="62"/>
      <c r="AI30" s="62"/>
    </row>
    <row r="31" spans="13:40" ht="15.75" customHeight="1">
      <c r="M31" s="452" t="s">
        <v>88</v>
      </c>
      <c r="N31" s="452"/>
      <c r="O31" s="452"/>
      <c r="P31" s="452"/>
      <c r="Q31" s="452"/>
      <c r="R31" s="125"/>
      <c r="S31" s="453" t="str">
        <f>'共通事項入力ｼｰﾄ'!D57</f>
        <v>○○○県○○○市○○区○○町１－２０－３０○○○○○○○○○ビル</v>
      </c>
      <c r="T31" s="453"/>
      <c r="U31" s="453"/>
      <c r="V31" s="453"/>
      <c r="W31" s="453"/>
      <c r="X31" s="453"/>
      <c r="Y31" s="453"/>
      <c r="Z31" s="453"/>
      <c r="AA31" s="453"/>
      <c r="AB31" s="453"/>
      <c r="AC31" s="453"/>
      <c r="AD31" s="453"/>
      <c r="AE31" s="453"/>
      <c r="AF31" s="453"/>
      <c r="AG31" s="453"/>
      <c r="AH31" s="453"/>
      <c r="AI31" s="453"/>
      <c r="AJ31" s="453"/>
      <c r="AK31" s="453"/>
      <c r="AL31" s="453"/>
      <c r="AM31" s="453"/>
      <c r="AN31" s="453"/>
    </row>
    <row r="32" spans="13:40" ht="15.75" customHeight="1">
      <c r="M32" s="126"/>
      <c r="N32" s="126"/>
      <c r="O32" s="126"/>
      <c r="P32" s="126"/>
      <c r="Q32" s="126"/>
      <c r="R32" s="125"/>
      <c r="S32" s="453"/>
      <c r="T32" s="453"/>
      <c r="U32" s="453"/>
      <c r="V32" s="453"/>
      <c r="W32" s="453"/>
      <c r="X32" s="453"/>
      <c r="Y32" s="453"/>
      <c r="Z32" s="453"/>
      <c r="AA32" s="453"/>
      <c r="AB32" s="453"/>
      <c r="AC32" s="453"/>
      <c r="AD32" s="453"/>
      <c r="AE32" s="453"/>
      <c r="AF32" s="453"/>
      <c r="AG32" s="453"/>
      <c r="AH32" s="453"/>
      <c r="AI32" s="453"/>
      <c r="AJ32" s="453"/>
      <c r="AK32" s="453"/>
      <c r="AL32" s="453"/>
      <c r="AM32" s="453"/>
      <c r="AN32" s="453"/>
    </row>
    <row r="33" spans="13:40" ht="15.75" customHeight="1">
      <c r="M33" s="452" t="s">
        <v>91</v>
      </c>
      <c r="N33" s="452"/>
      <c r="O33" s="452"/>
      <c r="P33" s="452"/>
      <c r="Q33" s="452"/>
      <c r="R33" s="125"/>
      <c r="S33" s="527" t="str">
        <f>'共通事項入力ｼｰﾄ'!D61</f>
        <v>○×建築設備設計事務所　株式会社</v>
      </c>
      <c r="T33" s="527"/>
      <c r="U33" s="527"/>
      <c r="V33" s="527"/>
      <c r="W33" s="527"/>
      <c r="X33" s="527"/>
      <c r="Y33" s="527"/>
      <c r="Z33" s="527"/>
      <c r="AA33" s="527"/>
      <c r="AB33" s="527"/>
      <c r="AC33" s="527"/>
      <c r="AD33" s="527"/>
      <c r="AE33" s="527"/>
      <c r="AF33" s="527"/>
      <c r="AG33" s="527"/>
      <c r="AH33" s="527"/>
      <c r="AI33" s="527"/>
      <c r="AJ33" s="527"/>
      <c r="AK33" s="527"/>
      <c r="AL33" s="527"/>
      <c r="AM33" s="527"/>
      <c r="AN33" s="527"/>
    </row>
    <row r="34" spans="13:40" ht="15.75" customHeight="1">
      <c r="M34" s="452" t="s">
        <v>108</v>
      </c>
      <c r="N34" s="452"/>
      <c r="O34" s="452"/>
      <c r="P34" s="452"/>
      <c r="Q34" s="452"/>
      <c r="R34" s="125"/>
      <c r="S34" s="527" t="str">
        <f>('共通事項入力ｼｰﾄ'!D63&amp;"　印")</f>
        <v>代表取締役社長　　防衛　太郎　印</v>
      </c>
      <c r="T34" s="527"/>
      <c r="U34" s="527"/>
      <c r="V34" s="527"/>
      <c r="W34" s="527"/>
      <c r="X34" s="527"/>
      <c r="Y34" s="527"/>
      <c r="Z34" s="527"/>
      <c r="AA34" s="527"/>
      <c r="AB34" s="527"/>
      <c r="AC34" s="527"/>
      <c r="AD34" s="527"/>
      <c r="AE34" s="527"/>
      <c r="AF34" s="527"/>
      <c r="AG34" s="527"/>
      <c r="AH34" s="527"/>
      <c r="AI34" s="527"/>
      <c r="AJ34" s="527"/>
      <c r="AK34" s="527"/>
      <c r="AL34" s="527"/>
      <c r="AM34" s="527"/>
      <c r="AN34" s="527"/>
    </row>
    <row r="39" spans="1:40" ht="11.25"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row>
    <row r="40" spans="1:40" ht="11.25" customHeight="1">
      <c r="A40" s="763" t="s">
        <v>52</v>
      </c>
      <c r="B40" s="763"/>
      <c r="C40" s="763"/>
      <c r="D40" s="763"/>
      <c r="E40" s="763"/>
      <c r="F40" s="763"/>
      <c r="G40" s="763"/>
      <c r="H40" s="763"/>
      <c r="I40" s="763"/>
      <c r="J40" s="763"/>
      <c r="K40" s="763"/>
      <c r="L40" s="763"/>
      <c r="M40" s="763"/>
      <c r="N40" s="763"/>
      <c r="O40" s="763"/>
      <c r="P40" s="763"/>
      <c r="Q40" s="763"/>
      <c r="R40" s="763"/>
      <c r="S40" s="763"/>
      <c r="T40" s="763"/>
      <c r="U40" s="763"/>
      <c r="V40" s="763"/>
      <c r="W40" s="763"/>
      <c r="X40" s="763"/>
      <c r="Y40" s="763"/>
      <c r="Z40" s="763"/>
      <c r="AA40" s="763"/>
      <c r="AB40" s="763"/>
      <c r="AC40" s="763"/>
      <c r="AD40" s="763"/>
      <c r="AE40" s="763"/>
      <c r="AF40" s="763"/>
      <c r="AG40" s="763"/>
      <c r="AH40" s="763"/>
      <c r="AI40" s="763"/>
      <c r="AJ40" s="763"/>
      <c r="AK40" s="763"/>
      <c r="AL40" s="763"/>
      <c r="AM40" s="763"/>
      <c r="AN40" s="763"/>
    </row>
    <row r="41" spans="1:40" ht="11.25" customHeight="1">
      <c r="A41" s="763"/>
      <c r="B41" s="763"/>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63"/>
      <c r="AL41" s="763"/>
      <c r="AM41" s="763"/>
      <c r="AN41" s="763"/>
    </row>
    <row r="42" spans="1:40" ht="11.25" customHeight="1">
      <c r="A42" s="763"/>
      <c r="B42" s="763"/>
      <c r="C42" s="763"/>
      <c r="D42" s="763"/>
      <c r="E42" s="763"/>
      <c r="F42" s="763"/>
      <c r="G42" s="763"/>
      <c r="H42" s="763"/>
      <c r="I42" s="763"/>
      <c r="J42" s="763"/>
      <c r="K42" s="763"/>
      <c r="L42" s="763"/>
      <c r="M42" s="763"/>
      <c r="N42" s="763"/>
      <c r="O42" s="763"/>
      <c r="P42" s="763"/>
      <c r="Q42" s="763"/>
      <c r="R42" s="763"/>
      <c r="S42" s="763"/>
      <c r="T42" s="763"/>
      <c r="U42" s="763"/>
      <c r="V42" s="763"/>
      <c r="W42" s="763"/>
      <c r="X42" s="763"/>
      <c r="Y42" s="763"/>
      <c r="Z42" s="763"/>
      <c r="AA42" s="763"/>
      <c r="AB42" s="763"/>
      <c r="AC42" s="763"/>
      <c r="AD42" s="763"/>
      <c r="AE42" s="763"/>
      <c r="AF42" s="763"/>
      <c r="AG42" s="763"/>
      <c r="AH42" s="763"/>
      <c r="AI42" s="763"/>
      <c r="AJ42" s="763"/>
      <c r="AK42" s="763"/>
      <c r="AL42" s="763"/>
      <c r="AM42" s="763"/>
      <c r="AN42" s="763"/>
    </row>
    <row r="43" spans="1:40" ht="11.2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row>
    <row r="44" spans="1:40" ht="11.2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row>
    <row r="45" spans="1:40" ht="11.25" customHeight="1">
      <c r="A45" s="829" t="str">
        <f>"下記業務を事業監理業務委託契約書第25条第3項の規定に基づき引渡します。"</f>
        <v>下記業務を事業監理業務委託契約書第25条第3項の規定に基づき引渡します。</v>
      </c>
      <c r="B45" s="829"/>
      <c r="C45" s="829"/>
      <c r="D45" s="829"/>
      <c r="E45" s="829"/>
      <c r="F45" s="829"/>
      <c r="G45" s="829"/>
      <c r="H45" s="829"/>
      <c r="I45" s="829"/>
      <c r="J45" s="829"/>
      <c r="K45" s="829"/>
      <c r="L45" s="829"/>
      <c r="M45" s="829"/>
      <c r="N45" s="829"/>
      <c r="O45" s="829"/>
      <c r="P45" s="829"/>
      <c r="Q45" s="829"/>
      <c r="R45" s="829"/>
      <c r="S45" s="829"/>
      <c r="T45" s="829"/>
      <c r="U45" s="829"/>
      <c r="V45" s="829"/>
      <c r="W45" s="829"/>
      <c r="X45" s="829"/>
      <c r="Y45" s="829"/>
      <c r="Z45" s="829"/>
      <c r="AA45" s="829"/>
      <c r="AB45" s="829"/>
      <c r="AC45" s="829"/>
      <c r="AD45" s="829"/>
      <c r="AE45" s="829"/>
      <c r="AF45" s="829"/>
      <c r="AG45" s="829"/>
      <c r="AH45" s="829"/>
      <c r="AI45" s="829"/>
      <c r="AJ45" s="829"/>
      <c r="AK45" s="829"/>
      <c r="AL45" s="829"/>
      <c r="AM45" s="829"/>
      <c r="AN45" s="829"/>
    </row>
    <row r="46" spans="1:40" ht="11.25" customHeight="1">
      <c r="A46" s="829"/>
      <c r="B46" s="829"/>
      <c r="C46" s="829"/>
      <c r="D46" s="829"/>
      <c r="E46" s="829"/>
      <c r="F46" s="829"/>
      <c r="G46" s="829"/>
      <c r="H46" s="829"/>
      <c r="I46" s="829"/>
      <c r="J46" s="829"/>
      <c r="K46" s="829"/>
      <c r="L46" s="829"/>
      <c r="M46" s="829"/>
      <c r="N46" s="829"/>
      <c r="O46" s="829"/>
      <c r="P46" s="829"/>
      <c r="Q46" s="829"/>
      <c r="R46" s="829"/>
      <c r="S46" s="829"/>
      <c r="T46" s="829"/>
      <c r="U46" s="829"/>
      <c r="V46" s="829"/>
      <c r="W46" s="829"/>
      <c r="X46" s="829"/>
      <c r="Y46" s="829"/>
      <c r="Z46" s="829"/>
      <c r="AA46" s="829"/>
      <c r="AB46" s="829"/>
      <c r="AC46" s="829"/>
      <c r="AD46" s="829"/>
      <c r="AE46" s="829"/>
      <c r="AF46" s="829"/>
      <c r="AG46" s="829"/>
      <c r="AH46" s="829"/>
      <c r="AI46" s="829"/>
      <c r="AJ46" s="829"/>
      <c r="AK46" s="829"/>
      <c r="AL46" s="829"/>
      <c r="AM46" s="829"/>
      <c r="AN46" s="829"/>
    </row>
    <row r="47" spans="1:40" ht="11.25" customHeight="1">
      <c r="A47" s="829"/>
      <c r="B47" s="829"/>
      <c r="C47" s="829"/>
      <c r="D47" s="829"/>
      <c r="E47" s="829"/>
      <c r="F47" s="829"/>
      <c r="G47" s="829"/>
      <c r="H47" s="829"/>
      <c r="I47" s="829"/>
      <c r="J47" s="829"/>
      <c r="K47" s="829"/>
      <c r="L47" s="829"/>
      <c r="M47" s="829"/>
      <c r="N47" s="829"/>
      <c r="O47" s="829"/>
      <c r="P47" s="829"/>
      <c r="Q47" s="829"/>
      <c r="R47" s="829"/>
      <c r="S47" s="829"/>
      <c r="T47" s="829"/>
      <c r="U47" s="829"/>
      <c r="V47" s="829"/>
      <c r="W47" s="829"/>
      <c r="X47" s="829"/>
      <c r="Y47" s="829"/>
      <c r="Z47" s="829"/>
      <c r="AA47" s="829"/>
      <c r="AB47" s="829"/>
      <c r="AC47" s="829"/>
      <c r="AD47" s="829"/>
      <c r="AE47" s="829"/>
      <c r="AF47" s="829"/>
      <c r="AG47" s="829"/>
      <c r="AH47" s="829"/>
      <c r="AI47" s="829"/>
      <c r="AJ47" s="829"/>
      <c r="AK47" s="829"/>
      <c r="AL47" s="829"/>
      <c r="AM47" s="829"/>
      <c r="AN47" s="829"/>
    </row>
    <row r="52" spans="1:40" ht="11.25" customHeight="1">
      <c r="A52" s="456"/>
      <c r="B52" s="456"/>
      <c r="C52" s="456"/>
      <c r="D52" s="456"/>
      <c r="E52" s="456"/>
      <c r="F52" s="456"/>
      <c r="G52" s="456"/>
      <c r="H52" s="456"/>
      <c r="I52" s="456"/>
      <c r="J52" s="456"/>
      <c r="K52" s="456"/>
      <c r="L52" s="456"/>
      <c r="M52" s="456"/>
      <c r="N52" s="456"/>
      <c r="O52" s="456"/>
      <c r="P52" s="456"/>
      <c r="Q52" s="456"/>
      <c r="R52" s="456"/>
      <c r="S52" s="456"/>
      <c r="T52" s="456"/>
      <c r="U52" s="456"/>
      <c r="V52" s="456"/>
      <c r="W52" s="456"/>
      <c r="X52" s="456"/>
      <c r="Y52" s="456"/>
      <c r="Z52" s="456"/>
      <c r="AA52" s="456"/>
      <c r="AB52" s="456"/>
      <c r="AC52" s="456"/>
      <c r="AD52" s="456"/>
      <c r="AE52" s="456"/>
      <c r="AF52" s="456"/>
      <c r="AG52" s="456"/>
      <c r="AH52" s="456"/>
      <c r="AI52" s="456"/>
      <c r="AJ52" s="456"/>
      <c r="AK52" s="456"/>
      <c r="AL52" s="456"/>
      <c r="AM52" s="456"/>
      <c r="AN52" s="456"/>
    </row>
    <row r="55" spans="4:40" ht="11.25" customHeight="1">
      <c r="D55" s="761" t="s">
        <v>51</v>
      </c>
      <c r="E55" s="760"/>
      <c r="F55" s="762" t="s">
        <v>104</v>
      </c>
      <c r="G55" s="762"/>
      <c r="H55" s="762"/>
      <c r="I55" s="762"/>
      <c r="J55" s="762"/>
      <c r="K55" s="762"/>
      <c r="L55" s="762"/>
      <c r="M55" s="150"/>
      <c r="N55" s="150"/>
      <c r="O55" s="453" t="str">
        <f>'共通事項入力ｼｰﾄ'!D38</f>
        <v>○○○○（１）○○○○○建築工事監理業務</v>
      </c>
      <c r="P55" s="453"/>
      <c r="Q55" s="453"/>
      <c r="R55" s="453"/>
      <c r="S55" s="453"/>
      <c r="T55" s="453"/>
      <c r="U55" s="453"/>
      <c r="V55" s="453"/>
      <c r="W55" s="453"/>
      <c r="X55" s="453"/>
      <c r="Y55" s="453"/>
      <c r="Z55" s="453"/>
      <c r="AA55" s="453"/>
      <c r="AB55" s="453"/>
      <c r="AC55" s="453"/>
      <c r="AD55" s="453"/>
      <c r="AE55" s="453"/>
      <c r="AF55" s="453"/>
      <c r="AG55" s="453"/>
      <c r="AH55" s="453"/>
      <c r="AI55" s="453"/>
      <c r="AJ55" s="453"/>
      <c r="AK55" s="453"/>
      <c r="AL55" s="453"/>
      <c r="AM55" s="453"/>
      <c r="AN55" s="453"/>
    </row>
    <row r="56" spans="4:40" ht="11.25" customHeight="1">
      <c r="D56" s="761"/>
      <c r="E56" s="760"/>
      <c r="F56" s="762"/>
      <c r="G56" s="762"/>
      <c r="H56" s="762"/>
      <c r="I56" s="762"/>
      <c r="J56" s="762"/>
      <c r="K56" s="762"/>
      <c r="L56" s="762"/>
      <c r="M56" s="150"/>
      <c r="N56" s="150"/>
      <c r="O56" s="453"/>
      <c r="P56" s="453"/>
      <c r="Q56" s="453"/>
      <c r="R56" s="453"/>
      <c r="S56" s="453"/>
      <c r="T56" s="453"/>
      <c r="U56" s="453"/>
      <c r="V56" s="453"/>
      <c r="W56" s="453"/>
      <c r="X56" s="453"/>
      <c r="Y56" s="453"/>
      <c r="Z56" s="453"/>
      <c r="AA56" s="453"/>
      <c r="AB56" s="453"/>
      <c r="AC56" s="453"/>
      <c r="AD56" s="453"/>
      <c r="AE56" s="453"/>
      <c r="AF56" s="453"/>
      <c r="AG56" s="453"/>
      <c r="AH56" s="453"/>
      <c r="AI56" s="453"/>
      <c r="AJ56" s="453"/>
      <c r="AK56" s="453"/>
      <c r="AL56" s="453"/>
      <c r="AM56" s="453"/>
      <c r="AN56" s="453"/>
    </row>
    <row r="57" spans="4:40" ht="11.25" customHeight="1">
      <c r="D57" s="760"/>
      <c r="E57" s="760"/>
      <c r="F57" s="762"/>
      <c r="G57" s="762"/>
      <c r="H57" s="762"/>
      <c r="I57" s="762"/>
      <c r="J57" s="762"/>
      <c r="K57" s="762"/>
      <c r="L57" s="762"/>
      <c r="M57" s="150"/>
      <c r="N57" s="150"/>
      <c r="O57" s="453"/>
      <c r="P57" s="453"/>
      <c r="Q57" s="453"/>
      <c r="R57" s="453"/>
      <c r="S57" s="453"/>
      <c r="T57" s="453"/>
      <c r="U57" s="453"/>
      <c r="V57" s="453"/>
      <c r="W57" s="453"/>
      <c r="X57" s="453"/>
      <c r="Y57" s="453"/>
      <c r="Z57" s="453"/>
      <c r="AA57" s="453"/>
      <c r="AB57" s="453"/>
      <c r="AC57" s="453"/>
      <c r="AD57" s="453"/>
      <c r="AE57" s="453"/>
      <c r="AF57" s="453"/>
      <c r="AG57" s="453"/>
      <c r="AH57" s="453"/>
      <c r="AI57" s="453"/>
      <c r="AJ57" s="453"/>
      <c r="AK57" s="453"/>
      <c r="AL57" s="453"/>
      <c r="AM57" s="453"/>
      <c r="AN57" s="453"/>
    </row>
    <row r="58" spans="6:12" ht="11.25" customHeight="1">
      <c r="F58" s="23"/>
      <c r="G58" s="23"/>
      <c r="H58" s="23"/>
      <c r="I58" s="23"/>
      <c r="J58" s="23"/>
      <c r="K58" s="23"/>
      <c r="L58" s="23"/>
    </row>
    <row r="59" spans="4:40" ht="11.25" customHeight="1">
      <c r="D59" s="822" t="s">
        <v>48</v>
      </c>
      <c r="E59" s="456"/>
      <c r="F59" s="454" t="s">
        <v>105</v>
      </c>
      <c r="G59" s="454"/>
      <c r="H59" s="454"/>
      <c r="I59" s="454"/>
      <c r="J59" s="454"/>
      <c r="K59" s="454"/>
      <c r="L59" s="454"/>
      <c r="O59" s="826">
        <f>'共通事項入力ｼｰﾄ'!E48</f>
        <v>10710000</v>
      </c>
      <c r="P59" s="826"/>
      <c r="Q59" s="826"/>
      <c r="R59" s="826"/>
      <c r="S59" s="826"/>
      <c r="T59" s="826"/>
      <c r="U59" s="826"/>
      <c r="V59" s="826"/>
      <c r="W59" s="826"/>
      <c r="X59" s="826"/>
      <c r="Y59" s="826"/>
      <c r="Z59" s="826"/>
      <c r="AA59" s="826"/>
      <c r="AB59" s="826"/>
      <c r="AC59" s="826"/>
      <c r="AD59" s="115"/>
      <c r="AE59" s="115"/>
      <c r="AF59" s="115"/>
      <c r="AG59" s="115"/>
      <c r="AH59" s="115"/>
      <c r="AI59" s="115"/>
      <c r="AJ59" s="115"/>
      <c r="AK59" s="115"/>
      <c r="AL59" s="115"/>
      <c r="AM59" s="115"/>
      <c r="AN59" s="115"/>
    </row>
    <row r="60" spans="4:40" ht="11.25" customHeight="1">
      <c r="D60" s="456"/>
      <c r="E60" s="456"/>
      <c r="F60" s="454"/>
      <c r="G60" s="454"/>
      <c r="H60" s="454"/>
      <c r="I60" s="454"/>
      <c r="J60" s="454"/>
      <c r="K60" s="454"/>
      <c r="L60" s="454"/>
      <c r="O60" s="826"/>
      <c r="P60" s="826"/>
      <c r="Q60" s="826"/>
      <c r="R60" s="826"/>
      <c r="S60" s="826"/>
      <c r="T60" s="826"/>
      <c r="U60" s="826"/>
      <c r="V60" s="826"/>
      <c r="W60" s="826"/>
      <c r="X60" s="826"/>
      <c r="Y60" s="826"/>
      <c r="Z60" s="826"/>
      <c r="AA60" s="826"/>
      <c r="AB60" s="826"/>
      <c r="AC60" s="826"/>
      <c r="AD60" s="115"/>
      <c r="AE60" s="115"/>
      <c r="AF60" s="115"/>
      <c r="AG60" s="115"/>
      <c r="AH60" s="115"/>
      <c r="AI60" s="115"/>
      <c r="AJ60" s="115"/>
      <c r="AK60" s="115"/>
      <c r="AL60" s="115"/>
      <c r="AM60" s="115"/>
      <c r="AN60" s="115"/>
    </row>
    <row r="61" spans="6:12" ht="11.25" customHeight="1">
      <c r="F61" s="23"/>
      <c r="G61" s="23"/>
      <c r="H61" s="23"/>
      <c r="I61" s="23"/>
      <c r="J61" s="23"/>
      <c r="K61" s="23"/>
      <c r="L61" s="23"/>
    </row>
    <row r="62" spans="4:40" ht="11.25" customHeight="1">
      <c r="D62" s="822" t="s">
        <v>49</v>
      </c>
      <c r="E62" s="456"/>
      <c r="F62" s="454" t="s">
        <v>244</v>
      </c>
      <c r="G62" s="454"/>
      <c r="H62" s="454"/>
      <c r="I62" s="454"/>
      <c r="J62" s="454"/>
      <c r="K62" s="454"/>
      <c r="L62" s="454"/>
      <c r="O62" s="461" t="str">
        <f>"令和"&amp;'共通事項入力ｼｰﾄ'!E106&amp;"年"&amp;'共通事項入力ｼｰﾄ'!G106&amp;"月"&amp;'共通事項入力ｼｰﾄ'!I106&amp;"日"</f>
        <v>令和○○年○○月○○日</v>
      </c>
      <c r="P62" s="461"/>
      <c r="Q62" s="461"/>
      <c r="R62" s="461"/>
      <c r="S62" s="461"/>
      <c r="T62" s="461"/>
      <c r="U62" s="461"/>
      <c r="V62" s="461"/>
      <c r="W62" s="461"/>
      <c r="X62" s="461"/>
      <c r="Y62" s="461"/>
      <c r="Z62" s="461"/>
      <c r="AA62" s="461"/>
      <c r="AB62" s="461"/>
      <c r="AC62" s="461"/>
      <c r="AD62" s="461"/>
      <c r="AE62" s="461"/>
      <c r="AF62" s="461"/>
      <c r="AG62" s="461"/>
      <c r="AH62" s="461"/>
      <c r="AI62" s="461"/>
      <c r="AJ62" s="461"/>
      <c r="AK62" s="461"/>
      <c r="AL62" s="461"/>
      <c r="AM62" s="461"/>
      <c r="AN62" s="461"/>
    </row>
    <row r="63" spans="4:40" ht="11.25" customHeight="1">
      <c r="D63" s="456"/>
      <c r="E63" s="456"/>
      <c r="F63" s="454"/>
      <c r="G63" s="454"/>
      <c r="H63" s="454"/>
      <c r="I63" s="454"/>
      <c r="J63" s="454"/>
      <c r="K63" s="454"/>
      <c r="L63" s="454"/>
      <c r="O63" s="461"/>
      <c r="P63" s="461"/>
      <c r="Q63" s="461"/>
      <c r="R63" s="461"/>
      <c r="S63" s="461"/>
      <c r="T63" s="461"/>
      <c r="U63" s="461"/>
      <c r="V63" s="461"/>
      <c r="W63" s="461"/>
      <c r="X63" s="461"/>
      <c r="Y63" s="461"/>
      <c r="Z63" s="461"/>
      <c r="AA63" s="461"/>
      <c r="AB63" s="461"/>
      <c r="AC63" s="461"/>
      <c r="AD63" s="461"/>
      <c r="AE63" s="461"/>
      <c r="AF63" s="461"/>
      <c r="AG63" s="461"/>
      <c r="AH63" s="461"/>
      <c r="AI63" s="461"/>
      <c r="AJ63" s="461"/>
      <c r="AK63" s="461"/>
      <c r="AL63" s="461"/>
      <c r="AM63" s="461"/>
      <c r="AN63" s="461"/>
    </row>
    <row r="64" spans="6:12" ht="11.25" customHeight="1">
      <c r="F64" s="23"/>
      <c r="G64" s="23"/>
      <c r="H64" s="23"/>
      <c r="I64" s="23"/>
      <c r="J64" s="23"/>
      <c r="K64" s="23"/>
      <c r="L64" s="23"/>
    </row>
    <row r="65" ht="11.25" customHeight="1">
      <c r="D65" s="32"/>
    </row>
    <row r="68" ht="11.25" customHeight="1">
      <c r="D68" s="32"/>
    </row>
  </sheetData>
  <sheetProtection sheet="1" formatCells="0" selectLockedCells="1"/>
  <mergeCells count="22">
    <mergeCell ref="D55:E57"/>
    <mergeCell ref="O55:AN57"/>
    <mergeCell ref="F55:L57"/>
    <mergeCell ref="A52:AN52"/>
    <mergeCell ref="D59:E60"/>
    <mergeCell ref="F59:L60"/>
    <mergeCell ref="D62:E63"/>
    <mergeCell ref="F62:L63"/>
    <mergeCell ref="AB21:AN21"/>
    <mergeCell ref="A40:AN42"/>
    <mergeCell ref="A45:AN47"/>
    <mergeCell ref="A25:R25"/>
    <mergeCell ref="A26:R26"/>
    <mergeCell ref="A27:K27"/>
    <mergeCell ref="M31:Q31"/>
    <mergeCell ref="S31:AN32"/>
    <mergeCell ref="O62:AN63"/>
    <mergeCell ref="M33:Q33"/>
    <mergeCell ref="S33:AN33"/>
    <mergeCell ref="M34:Q34"/>
    <mergeCell ref="S34:AN34"/>
    <mergeCell ref="O59:AC60"/>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r:id="rId4"/>
  <drawing r:id="rId3"/>
  <legacyDrawing r:id="rId2"/>
</worksheet>
</file>

<file path=xl/worksheets/sheet22.xml><?xml version="1.0" encoding="utf-8"?>
<worksheet xmlns="http://schemas.openxmlformats.org/spreadsheetml/2006/main" xmlns:r="http://schemas.openxmlformats.org/officeDocument/2006/relationships">
  <sheetPr codeName="Sheet21"/>
  <dimension ref="A13:AP75"/>
  <sheetViews>
    <sheetView showGridLines="0" view="pageBreakPreview" zoomScale="70" zoomScaleSheetLayoutView="70" zoomScalePageLayoutView="0" workbookViewId="0" topLeftCell="A1">
      <pane ySplit="12" topLeftCell="A31" activePane="bottomLeft" state="frozen"/>
      <selection pane="topLeft" activeCell="AD26" sqref="AD26"/>
      <selection pane="bottomLeft" activeCell="A48" sqref="A48"/>
    </sheetView>
  </sheetViews>
  <sheetFormatPr defaultColWidth="9.00390625" defaultRowHeight="11.25" customHeight="1"/>
  <cols>
    <col min="1" max="40" width="2.00390625" style="1" customWidth="1"/>
    <col min="41" max="16384" width="9.00390625" style="1" customWidth="1"/>
  </cols>
  <sheetData>
    <row r="13" spans="29:40" ht="11.25" customHeight="1">
      <c r="AC13" s="202"/>
      <c r="AD13" s="202"/>
      <c r="AE13" s="202"/>
      <c r="AF13" s="202"/>
      <c r="AG13" s="202"/>
      <c r="AH13" s="202"/>
      <c r="AI13" s="202"/>
      <c r="AJ13" s="202"/>
      <c r="AK13" s="202"/>
      <c r="AL13" s="202"/>
      <c r="AM13" s="202"/>
      <c r="AN13" s="202"/>
    </row>
    <row r="14" spans="29:40" ht="11.25" customHeight="1">
      <c r="AC14" s="202"/>
      <c r="AD14" s="202"/>
      <c r="AE14" s="202"/>
      <c r="AF14" s="202"/>
      <c r="AG14" s="202"/>
      <c r="AH14" s="202"/>
      <c r="AI14" s="202"/>
      <c r="AJ14" s="202"/>
      <c r="AK14" s="202"/>
      <c r="AL14" s="202"/>
      <c r="AM14" s="202"/>
      <c r="AN14" s="202"/>
    </row>
    <row r="15" spans="29:40" ht="11.25" customHeight="1">
      <c r="AC15" s="202"/>
      <c r="AD15" s="202"/>
      <c r="AE15" s="202"/>
      <c r="AF15" s="202"/>
      <c r="AG15" s="202"/>
      <c r="AH15" s="202"/>
      <c r="AI15" s="202"/>
      <c r="AJ15" s="202"/>
      <c r="AK15" s="202"/>
      <c r="AL15" s="202"/>
      <c r="AM15" s="202"/>
      <c r="AN15" s="202"/>
    </row>
    <row r="16" spans="29:40" ht="11.25" customHeight="1">
      <c r="AC16" s="202"/>
      <c r="AD16" s="202"/>
      <c r="AE16" s="202"/>
      <c r="AF16" s="202"/>
      <c r="AG16" s="202"/>
      <c r="AH16" s="202"/>
      <c r="AI16" s="202"/>
      <c r="AJ16" s="202"/>
      <c r="AK16" s="202"/>
      <c r="AL16" s="202"/>
      <c r="AM16" s="202"/>
      <c r="AN16" s="202"/>
    </row>
    <row r="17" spans="29:40" ht="11.25" customHeight="1">
      <c r="AC17" s="202"/>
      <c r="AD17" s="202"/>
      <c r="AE17" s="202"/>
      <c r="AF17" s="202"/>
      <c r="AG17" s="202"/>
      <c r="AH17" s="202"/>
      <c r="AI17" s="202"/>
      <c r="AJ17" s="202"/>
      <c r="AK17" s="202"/>
      <c r="AL17" s="202"/>
      <c r="AM17" s="202"/>
      <c r="AN17" s="202"/>
    </row>
    <row r="18" spans="29:40" ht="11.25" customHeight="1">
      <c r="AC18" s="33"/>
      <c r="AD18" s="33"/>
      <c r="AE18" s="33"/>
      <c r="AF18" s="33"/>
      <c r="AG18" s="33"/>
      <c r="AH18" s="33"/>
      <c r="AI18" s="33"/>
      <c r="AJ18" s="33"/>
      <c r="AK18" s="33"/>
      <c r="AL18" s="33"/>
      <c r="AM18" s="33"/>
      <c r="AN18" s="33"/>
    </row>
    <row r="19" spans="29:40" ht="11.25" customHeight="1">
      <c r="AC19" s="33"/>
      <c r="AD19" s="33"/>
      <c r="AE19" s="33"/>
      <c r="AF19" s="33"/>
      <c r="AG19" s="33"/>
      <c r="AH19" s="33"/>
      <c r="AI19" s="33"/>
      <c r="AJ19" s="33"/>
      <c r="AK19" s="33"/>
      <c r="AL19" s="33"/>
      <c r="AM19" s="33"/>
      <c r="AN19" s="33"/>
    </row>
    <row r="20" spans="25:40" ht="12.75">
      <c r="Y20" s="4"/>
      <c r="Z20" s="4"/>
      <c r="AA20" s="4"/>
      <c r="AB20" s="522" t="s">
        <v>613</v>
      </c>
      <c r="AC20" s="522"/>
      <c r="AD20" s="522"/>
      <c r="AE20" s="522"/>
      <c r="AF20" s="522"/>
      <c r="AG20" s="522"/>
      <c r="AH20" s="522"/>
      <c r="AI20" s="522"/>
      <c r="AJ20" s="522"/>
      <c r="AK20" s="522"/>
      <c r="AL20" s="522"/>
      <c r="AM20" s="522"/>
      <c r="AN20" s="522"/>
    </row>
    <row r="21" spans="25:40" ht="11.25" customHeight="1">
      <c r="Y21" s="4"/>
      <c r="Z21" s="4"/>
      <c r="AA21" s="4"/>
      <c r="AB21" s="4"/>
      <c r="AC21" s="4"/>
      <c r="AD21" s="4"/>
      <c r="AE21" s="4"/>
      <c r="AF21" s="4"/>
      <c r="AG21" s="4"/>
      <c r="AH21" s="4"/>
      <c r="AI21" s="4"/>
      <c r="AJ21" s="4"/>
      <c r="AK21" s="4"/>
      <c r="AL21" s="4"/>
      <c r="AM21" s="4"/>
      <c r="AN21" s="4"/>
    </row>
    <row r="22" spans="25:40" ht="11.25" customHeight="1">
      <c r="Y22" s="4"/>
      <c r="Z22" s="4"/>
      <c r="AA22" s="4"/>
      <c r="AB22" s="4"/>
      <c r="AC22" s="4"/>
      <c r="AD22" s="4"/>
      <c r="AE22" s="4"/>
      <c r="AF22" s="4"/>
      <c r="AG22" s="4"/>
      <c r="AH22" s="4"/>
      <c r="AI22" s="4"/>
      <c r="AJ22" s="4"/>
      <c r="AK22" s="4"/>
      <c r="AL22" s="4"/>
      <c r="AM22" s="4"/>
      <c r="AN22" s="4"/>
    </row>
    <row r="23" spans="25:40" ht="11.25" customHeight="1">
      <c r="Y23" s="4"/>
      <c r="Z23" s="4"/>
      <c r="AA23" s="4"/>
      <c r="AB23" s="4"/>
      <c r="AC23" s="4"/>
      <c r="AD23" s="4"/>
      <c r="AE23" s="4"/>
      <c r="AF23" s="4"/>
      <c r="AG23" s="4"/>
      <c r="AH23" s="4"/>
      <c r="AI23" s="4"/>
      <c r="AJ23" s="4"/>
      <c r="AK23" s="4"/>
      <c r="AL23" s="4"/>
      <c r="AM23" s="4"/>
      <c r="AN23" s="4"/>
    </row>
    <row r="24" spans="1:18" ht="12.75">
      <c r="A24" s="461" t="str">
        <f>"　"&amp;'共通事項入力ｼｰﾄ'!D10</f>
        <v>　支出負担行為担当官</v>
      </c>
      <c r="B24" s="461"/>
      <c r="C24" s="461"/>
      <c r="D24" s="461"/>
      <c r="E24" s="461"/>
      <c r="F24" s="461"/>
      <c r="G24" s="461"/>
      <c r="H24" s="461"/>
      <c r="I24" s="461"/>
      <c r="J24" s="461"/>
      <c r="K24" s="461"/>
      <c r="L24" s="461"/>
      <c r="M24" s="461"/>
      <c r="N24" s="461"/>
      <c r="O24" s="461"/>
      <c r="P24" s="461"/>
      <c r="Q24" s="461"/>
      <c r="R24" s="461"/>
    </row>
    <row r="25" spans="1:18" ht="12.75">
      <c r="A25" s="461" t="str">
        <f>"　　"&amp;'共通事項入力ｼｰﾄ'!D14</f>
        <v>　　北海道防衛局長</v>
      </c>
      <c r="B25" s="461"/>
      <c r="C25" s="461"/>
      <c r="D25" s="461"/>
      <c r="E25" s="461"/>
      <c r="F25" s="461"/>
      <c r="G25" s="461"/>
      <c r="H25" s="461"/>
      <c r="I25" s="461"/>
      <c r="J25" s="461"/>
      <c r="K25" s="461"/>
      <c r="L25" s="461"/>
      <c r="M25" s="461"/>
      <c r="N25" s="461"/>
      <c r="O25" s="461"/>
      <c r="P25" s="461"/>
      <c r="Q25" s="461"/>
      <c r="R25" s="461"/>
    </row>
    <row r="26" spans="1:11" ht="12.75">
      <c r="A26" s="456" t="str">
        <f>"   "&amp;'共通事項入力ｼｰﾄ'!D16&amp;"　殿"</f>
        <v>   ○○　○○　殿</v>
      </c>
      <c r="B26" s="456"/>
      <c r="C26" s="456"/>
      <c r="D26" s="456"/>
      <c r="E26" s="456"/>
      <c r="F26" s="456"/>
      <c r="G26" s="456"/>
      <c r="H26" s="456"/>
      <c r="I26" s="456"/>
      <c r="J26" s="456"/>
      <c r="K26" s="456"/>
    </row>
    <row r="27" spans="1:18" ht="11.25" customHeight="1">
      <c r="A27" s="2"/>
      <c r="B27" s="2"/>
      <c r="C27" s="2"/>
      <c r="D27" s="2"/>
      <c r="E27" s="2"/>
      <c r="F27" s="2"/>
      <c r="G27" s="2"/>
      <c r="H27" s="2"/>
      <c r="I27" s="2"/>
      <c r="J27" s="2"/>
      <c r="K27" s="2"/>
      <c r="L27" s="2"/>
      <c r="M27" s="2"/>
      <c r="N27" s="2"/>
      <c r="O27" s="2"/>
      <c r="P27" s="2"/>
      <c r="Q27" s="2"/>
      <c r="R27" s="2"/>
    </row>
    <row r="28" spans="3:20" ht="11.25" customHeight="1">
      <c r="C28" s="2"/>
      <c r="D28" s="2"/>
      <c r="E28" s="2"/>
      <c r="F28" s="2"/>
      <c r="G28" s="2"/>
      <c r="H28" s="2"/>
      <c r="I28" s="2"/>
      <c r="J28" s="2"/>
      <c r="K28" s="2"/>
      <c r="L28" s="2"/>
      <c r="M28" s="2"/>
      <c r="N28" s="2"/>
      <c r="O28" s="2"/>
      <c r="P28" s="2"/>
      <c r="Q28" s="2"/>
      <c r="R28" s="2"/>
      <c r="S28" s="2"/>
      <c r="T28" s="2"/>
    </row>
    <row r="29" spans="1:35" ht="11.25" customHeight="1">
      <c r="A29" s="2"/>
      <c r="B29" s="2"/>
      <c r="C29" s="2"/>
      <c r="D29" s="2"/>
      <c r="E29" s="2"/>
      <c r="F29" s="2"/>
      <c r="G29" s="2"/>
      <c r="H29" s="2"/>
      <c r="I29" s="2"/>
      <c r="J29" s="2"/>
      <c r="K29" s="2"/>
      <c r="L29" s="2"/>
      <c r="M29" s="62"/>
      <c r="N29" s="62"/>
      <c r="O29" s="62"/>
      <c r="P29" s="62"/>
      <c r="Q29" s="62"/>
      <c r="R29" s="62"/>
      <c r="S29" s="62"/>
      <c r="T29" s="62"/>
      <c r="U29" s="62"/>
      <c r="V29" s="62"/>
      <c r="W29" s="62"/>
      <c r="X29" s="62"/>
      <c r="Y29" s="62"/>
      <c r="Z29" s="62"/>
      <c r="AA29" s="62"/>
      <c r="AB29" s="62"/>
      <c r="AC29" s="62"/>
      <c r="AD29" s="62"/>
      <c r="AE29" s="62"/>
      <c r="AF29" s="62"/>
      <c r="AG29" s="62"/>
      <c r="AH29" s="62"/>
      <c r="AI29" s="62"/>
    </row>
    <row r="30" spans="13:40" ht="15.75" customHeight="1">
      <c r="M30" s="452" t="s">
        <v>88</v>
      </c>
      <c r="N30" s="452"/>
      <c r="O30" s="452"/>
      <c r="P30" s="452"/>
      <c r="Q30" s="452"/>
      <c r="R30" s="125"/>
      <c r="S30" s="453" t="str">
        <f>'共通事項入力ｼｰﾄ'!D57</f>
        <v>○○○県○○○市○○区○○町１－２０－３０○○○○○○○○○ビル</v>
      </c>
      <c r="T30" s="453"/>
      <c r="U30" s="453"/>
      <c r="V30" s="453"/>
      <c r="W30" s="453"/>
      <c r="X30" s="453"/>
      <c r="Y30" s="453"/>
      <c r="Z30" s="453"/>
      <c r="AA30" s="453"/>
      <c r="AB30" s="453"/>
      <c r="AC30" s="453"/>
      <c r="AD30" s="453"/>
      <c r="AE30" s="453"/>
      <c r="AF30" s="453"/>
      <c r="AG30" s="453"/>
      <c r="AH30" s="453"/>
      <c r="AI30" s="453"/>
      <c r="AJ30" s="453"/>
      <c r="AK30" s="453"/>
      <c r="AL30" s="453"/>
      <c r="AM30" s="453"/>
      <c r="AN30" s="453"/>
    </row>
    <row r="31" spans="13:40" ht="15.75" customHeight="1">
      <c r="M31" s="126"/>
      <c r="N31" s="126"/>
      <c r="O31" s="126"/>
      <c r="P31" s="126"/>
      <c r="Q31" s="126"/>
      <c r="R31" s="125"/>
      <c r="S31" s="453"/>
      <c r="T31" s="453"/>
      <c r="U31" s="453"/>
      <c r="V31" s="453"/>
      <c r="W31" s="453"/>
      <c r="X31" s="453"/>
      <c r="Y31" s="453"/>
      <c r="Z31" s="453"/>
      <c r="AA31" s="453"/>
      <c r="AB31" s="453"/>
      <c r="AC31" s="453"/>
      <c r="AD31" s="453"/>
      <c r="AE31" s="453"/>
      <c r="AF31" s="453"/>
      <c r="AG31" s="453"/>
      <c r="AH31" s="453"/>
      <c r="AI31" s="453"/>
      <c r="AJ31" s="453"/>
      <c r="AK31" s="453"/>
      <c r="AL31" s="453"/>
      <c r="AM31" s="453"/>
      <c r="AN31" s="453"/>
    </row>
    <row r="32" spans="13:40" ht="15.75" customHeight="1">
      <c r="M32" s="830" t="s">
        <v>91</v>
      </c>
      <c r="N32" s="830"/>
      <c r="O32" s="830"/>
      <c r="P32" s="830"/>
      <c r="Q32" s="830"/>
      <c r="R32" s="125"/>
      <c r="S32" s="527" t="str">
        <f>'共通事項入力ｼｰﾄ'!D61</f>
        <v>○×建築設備設計事務所　株式会社</v>
      </c>
      <c r="T32" s="527"/>
      <c r="U32" s="527"/>
      <c r="V32" s="527"/>
      <c r="W32" s="527"/>
      <c r="X32" s="527"/>
      <c r="Y32" s="527"/>
      <c r="Z32" s="527"/>
      <c r="AA32" s="527"/>
      <c r="AB32" s="527"/>
      <c r="AC32" s="527"/>
      <c r="AD32" s="527"/>
      <c r="AE32" s="527"/>
      <c r="AF32" s="527"/>
      <c r="AG32" s="527"/>
      <c r="AH32" s="527"/>
      <c r="AI32" s="527"/>
      <c r="AJ32" s="527"/>
      <c r="AK32" s="527"/>
      <c r="AL32" s="527"/>
      <c r="AM32" s="527"/>
      <c r="AN32" s="527"/>
    </row>
    <row r="33" spans="13:40" ht="15.75" customHeight="1">
      <c r="M33" s="830" t="s">
        <v>108</v>
      </c>
      <c r="N33" s="830"/>
      <c r="O33" s="830"/>
      <c r="P33" s="830"/>
      <c r="Q33" s="830"/>
      <c r="R33" s="125"/>
      <c r="S33" s="527" t="str">
        <f>('共通事項入力ｼｰﾄ'!D63&amp;"　印")</f>
        <v>代表取締役社長　　防衛　太郎　印</v>
      </c>
      <c r="T33" s="527"/>
      <c r="U33" s="527"/>
      <c r="V33" s="527"/>
      <c r="W33" s="527"/>
      <c r="X33" s="527"/>
      <c r="Y33" s="527"/>
      <c r="Z33" s="527"/>
      <c r="AA33" s="527"/>
      <c r="AB33" s="527"/>
      <c r="AC33" s="527"/>
      <c r="AD33" s="527"/>
      <c r="AE33" s="527"/>
      <c r="AF33" s="527"/>
      <c r="AG33" s="527"/>
      <c r="AH33" s="527"/>
      <c r="AI33" s="527"/>
      <c r="AJ33" s="527"/>
      <c r="AK33" s="527"/>
      <c r="AL33" s="527"/>
      <c r="AM33" s="527"/>
      <c r="AN33" s="527"/>
    </row>
    <row r="34" spans="14:42" ht="11.25" customHeight="1">
      <c r="N34" s="125"/>
      <c r="O34" s="125"/>
      <c r="P34" s="125"/>
      <c r="Q34" s="125"/>
      <c r="R34" s="125"/>
      <c r="S34" s="300"/>
      <c r="T34" s="125"/>
      <c r="U34" s="125"/>
      <c r="V34" s="125"/>
      <c r="W34" s="125"/>
      <c r="X34" s="125"/>
      <c r="Y34" s="125"/>
      <c r="Z34" s="125"/>
      <c r="AA34" s="125"/>
      <c r="AB34" s="125"/>
      <c r="AC34" s="125"/>
      <c r="AD34" s="125"/>
      <c r="AE34" s="125"/>
      <c r="AF34" s="125"/>
      <c r="AG34" s="125"/>
      <c r="AH34" s="125"/>
      <c r="AI34" s="125"/>
      <c r="AJ34" s="125"/>
      <c r="AK34" s="125"/>
      <c r="AL34" s="125"/>
      <c r="AN34" s="125"/>
      <c r="AO34" s="125"/>
      <c r="AP34" s="125"/>
    </row>
    <row r="38" spans="1:40" ht="11.2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row>
    <row r="39" spans="1:40" ht="11.25" customHeight="1">
      <c r="A39" s="763" t="s">
        <v>643</v>
      </c>
      <c r="B39" s="763"/>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63"/>
      <c r="AL39" s="763"/>
      <c r="AM39" s="763"/>
      <c r="AN39" s="763"/>
    </row>
    <row r="40" spans="1:40" ht="11.25" customHeight="1">
      <c r="A40" s="763"/>
      <c r="B40" s="763"/>
      <c r="C40" s="763"/>
      <c r="D40" s="763"/>
      <c r="E40" s="763"/>
      <c r="F40" s="763"/>
      <c r="G40" s="763"/>
      <c r="H40" s="763"/>
      <c r="I40" s="763"/>
      <c r="J40" s="763"/>
      <c r="K40" s="763"/>
      <c r="L40" s="763"/>
      <c r="M40" s="763"/>
      <c r="N40" s="763"/>
      <c r="O40" s="763"/>
      <c r="P40" s="763"/>
      <c r="Q40" s="763"/>
      <c r="R40" s="763"/>
      <c r="S40" s="763"/>
      <c r="T40" s="763"/>
      <c r="U40" s="763"/>
      <c r="V40" s="763"/>
      <c r="W40" s="763"/>
      <c r="X40" s="763"/>
      <c r="Y40" s="763"/>
      <c r="Z40" s="763"/>
      <c r="AA40" s="763"/>
      <c r="AB40" s="763"/>
      <c r="AC40" s="763"/>
      <c r="AD40" s="763"/>
      <c r="AE40" s="763"/>
      <c r="AF40" s="763"/>
      <c r="AG40" s="763"/>
      <c r="AH40" s="763"/>
      <c r="AI40" s="763"/>
      <c r="AJ40" s="763"/>
      <c r="AK40" s="763"/>
      <c r="AL40" s="763"/>
      <c r="AM40" s="763"/>
      <c r="AN40" s="763"/>
    </row>
    <row r="41" spans="1:40" ht="11.25" customHeight="1">
      <c r="A41" s="763"/>
      <c r="B41" s="763"/>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63"/>
      <c r="AL41" s="763"/>
      <c r="AM41" s="763"/>
      <c r="AN41" s="763"/>
    </row>
    <row r="42" spans="1:40" ht="11.2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row>
    <row r="43" spans="1:40" ht="11.2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row>
    <row r="44" spans="1:40" ht="11.25" customHeight="1">
      <c r="A44" s="831" t="str">
        <f>"　下記業務の指定部分は、令和"&amp;'共通事項入力ｼｰﾄ'!E91&amp;"年"&amp;'共通事項入力ｼｰﾄ'!G91&amp;"月"&amp;'共通事項入力ｼｰﾄ'!I91&amp;"日をもって完了したので事業監理業務委託契約書第31条第1項において読み替えて準用する同契約書第25条第1項の規定に基づき通知します。"</f>
        <v>　下記業務の指定部分は、令和○○年○○月○○日をもって完了したので事業監理業務委託契約書第31条第1項において読み替えて準用する同契約書第25条第1項の規定に基づき通知します。</v>
      </c>
      <c r="B44" s="831"/>
      <c r="C44" s="831"/>
      <c r="D44" s="831"/>
      <c r="E44" s="831"/>
      <c r="F44" s="831"/>
      <c r="G44" s="831"/>
      <c r="H44" s="831"/>
      <c r="I44" s="831"/>
      <c r="J44" s="831"/>
      <c r="K44" s="831"/>
      <c r="L44" s="831"/>
      <c r="M44" s="831"/>
      <c r="N44" s="831"/>
      <c r="O44" s="831"/>
      <c r="P44" s="831"/>
      <c r="Q44" s="831"/>
      <c r="R44" s="831"/>
      <c r="S44" s="831"/>
      <c r="T44" s="831"/>
      <c r="U44" s="831"/>
      <c r="V44" s="831"/>
      <c r="W44" s="831"/>
      <c r="X44" s="831"/>
      <c r="Y44" s="831"/>
      <c r="Z44" s="831"/>
      <c r="AA44" s="831"/>
      <c r="AB44" s="831"/>
      <c r="AC44" s="831"/>
      <c r="AD44" s="831"/>
      <c r="AE44" s="831"/>
      <c r="AF44" s="831"/>
      <c r="AG44" s="831"/>
      <c r="AH44" s="831"/>
      <c r="AI44" s="831"/>
      <c r="AJ44" s="831"/>
      <c r="AK44" s="831"/>
      <c r="AL44" s="831"/>
      <c r="AM44" s="831"/>
      <c r="AN44" s="831"/>
    </row>
    <row r="45" spans="1:40" ht="11.25" customHeight="1">
      <c r="A45" s="831"/>
      <c r="B45" s="831"/>
      <c r="C45" s="831"/>
      <c r="D45" s="831"/>
      <c r="E45" s="831"/>
      <c r="F45" s="831"/>
      <c r="G45" s="831"/>
      <c r="H45" s="831"/>
      <c r="I45" s="831"/>
      <c r="J45" s="831"/>
      <c r="K45" s="831"/>
      <c r="L45" s="831"/>
      <c r="M45" s="831"/>
      <c r="N45" s="831"/>
      <c r="O45" s="831"/>
      <c r="P45" s="831"/>
      <c r="Q45" s="831"/>
      <c r="R45" s="831"/>
      <c r="S45" s="831"/>
      <c r="T45" s="831"/>
      <c r="U45" s="831"/>
      <c r="V45" s="831"/>
      <c r="W45" s="831"/>
      <c r="X45" s="831"/>
      <c r="Y45" s="831"/>
      <c r="Z45" s="831"/>
      <c r="AA45" s="831"/>
      <c r="AB45" s="831"/>
      <c r="AC45" s="831"/>
      <c r="AD45" s="831"/>
      <c r="AE45" s="831"/>
      <c r="AF45" s="831"/>
      <c r="AG45" s="831"/>
      <c r="AH45" s="831"/>
      <c r="AI45" s="831"/>
      <c r="AJ45" s="831"/>
      <c r="AK45" s="831"/>
      <c r="AL45" s="831"/>
      <c r="AM45" s="831"/>
      <c r="AN45" s="831"/>
    </row>
    <row r="46" spans="1:40" ht="11.25" customHeight="1">
      <c r="A46" s="831"/>
      <c r="B46" s="831"/>
      <c r="C46" s="831"/>
      <c r="D46" s="831"/>
      <c r="E46" s="831"/>
      <c r="F46" s="831"/>
      <c r="G46" s="831"/>
      <c r="H46" s="831"/>
      <c r="I46" s="831"/>
      <c r="J46" s="831"/>
      <c r="K46" s="831"/>
      <c r="L46" s="831"/>
      <c r="M46" s="831"/>
      <c r="N46" s="831"/>
      <c r="O46" s="831"/>
      <c r="P46" s="831"/>
      <c r="Q46" s="831"/>
      <c r="R46" s="831"/>
      <c r="S46" s="831"/>
      <c r="T46" s="831"/>
      <c r="U46" s="831"/>
      <c r="V46" s="831"/>
      <c r="W46" s="831"/>
      <c r="X46" s="831"/>
      <c r="Y46" s="831"/>
      <c r="Z46" s="831"/>
      <c r="AA46" s="831"/>
      <c r="AB46" s="831"/>
      <c r="AC46" s="831"/>
      <c r="AD46" s="831"/>
      <c r="AE46" s="831"/>
      <c r="AF46" s="831"/>
      <c r="AG46" s="831"/>
      <c r="AH46" s="831"/>
      <c r="AI46" s="831"/>
      <c r="AJ46" s="831"/>
      <c r="AK46" s="831"/>
      <c r="AL46" s="831"/>
      <c r="AM46" s="831"/>
      <c r="AN46" s="831"/>
    </row>
    <row r="47" spans="1:40" ht="11.25" customHeight="1">
      <c r="A47" s="831"/>
      <c r="B47" s="831"/>
      <c r="C47" s="831"/>
      <c r="D47" s="831"/>
      <c r="E47" s="831"/>
      <c r="F47" s="831"/>
      <c r="G47" s="831"/>
      <c r="H47" s="831"/>
      <c r="I47" s="831"/>
      <c r="J47" s="831"/>
      <c r="K47" s="831"/>
      <c r="L47" s="831"/>
      <c r="M47" s="831"/>
      <c r="N47" s="831"/>
      <c r="O47" s="831"/>
      <c r="P47" s="831"/>
      <c r="Q47" s="831"/>
      <c r="R47" s="831"/>
      <c r="S47" s="831"/>
      <c r="T47" s="831"/>
      <c r="U47" s="831"/>
      <c r="V47" s="831"/>
      <c r="W47" s="831"/>
      <c r="X47" s="831"/>
      <c r="Y47" s="831"/>
      <c r="Z47" s="831"/>
      <c r="AA47" s="831"/>
      <c r="AB47" s="831"/>
      <c r="AC47" s="831"/>
      <c r="AD47" s="831"/>
      <c r="AE47" s="831"/>
      <c r="AF47" s="831"/>
      <c r="AG47" s="831"/>
      <c r="AH47" s="831"/>
      <c r="AI47" s="831"/>
      <c r="AJ47" s="831"/>
      <c r="AK47" s="831"/>
      <c r="AL47" s="831"/>
      <c r="AM47" s="831"/>
      <c r="AN47" s="831"/>
    </row>
    <row r="51" spans="1:40" ht="11.25" customHeight="1">
      <c r="A51" s="456" t="s">
        <v>247</v>
      </c>
      <c r="B51" s="456"/>
      <c r="C51" s="456"/>
      <c r="D51" s="456"/>
      <c r="E51" s="456"/>
      <c r="F51" s="456"/>
      <c r="G51" s="456"/>
      <c r="H51" s="456"/>
      <c r="I51" s="456"/>
      <c r="J51" s="456"/>
      <c r="K51" s="456"/>
      <c r="L51" s="456"/>
      <c r="M51" s="456"/>
      <c r="N51" s="456"/>
      <c r="O51" s="456"/>
      <c r="P51" s="456"/>
      <c r="Q51" s="456"/>
      <c r="R51" s="456"/>
      <c r="S51" s="456"/>
      <c r="T51" s="456"/>
      <c r="U51" s="456"/>
      <c r="V51" s="456"/>
      <c r="W51" s="456"/>
      <c r="X51" s="456"/>
      <c r="Y51" s="456"/>
      <c r="Z51" s="456"/>
      <c r="AA51" s="456"/>
      <c r="AB51" s="456"/>
      <c r="AC51" s="456"/>
      <c r="AD51" s="456"/>
      <c r="AE51" s="456"/>
      <c r="AF51" s="456"/>
      <c r="AG51" s="456"/>
      <c r="AH51" s="456"/>
      <c r="AI51" s="456"/>
      <c r="AJ51" s="456"/>
      <c r="AK51" s="456"/>
      <c r="AL51" s="456"/>
      <c r="AM51" s="456"/>
      <c r="AN51" s="456"/>
    </row>
    <row r="54" spans="4:40" ht="11.25" customHeight="1">
      <c r="D54" s="761" t="s">
        <v>47</v>
      </c>
      <c r="E54" s="760"/>
      <c r="F54" s="762" t="s">
        <v>104</v>
      </c>
      <c r="G54" s="762"/>
      <c r="H54" s="762"/>
      <c r="I54" s="762"/>
      <c r="J54" s="762"/>
      <c r="K54" s="762"/>
      <c r="L54" s="762"/>
      <c r="M54" s="150"/>
      <c r="N54" s="150"/>
      <c r="O54" s="453" t="str">
        <f>'共通事項入力ｼｰﾄ'!D38</f>
        <v>○○○○（１）○○○○○建築工事監理業務</v>
      </c>
      <c r="P54" s="453"/>
      <c r="Q54" s="453"/>
      <c r="R54" s="453"/>
      <c r="S54" s="453"/>
      <c r="T54" s="453"/>
      <c r="U54" s="453"/>
      <c r="V54" s="453"/>
      <c r="W54" s="453"/>
      <c r="X54" s="453"/>
      <c r="Y54" s="453"/>
      <c r="Z54" s="453"/>
      <c r="AA54" s="453"/>
      <c r="AB54" s="453"/>
      <c r="AC54" s="453"/>
      <c r="AD54" s="453"/>
      <c r="AE54" s="453"/>
      <c r="AF54" s="453"/>
      <c r="AG54" s="453"/>
      <c r="AH54" s="453"/>
      <c r="AI54" s="453"/>
      <c r="AJ54" s="453"/>
      <c r="AK54" s="453"/>
      <c r="AL54" s="453"/>
      <c r="AM54" s="453"/>
      <c r="AN54" s="453"/>
    </row>
    <row r="55" spans="4:40" ht="11.25" customHeight="1">
      <c r="D55" s="761"/>
      <c r="E55" s="760"/>
      <c r="F55" s="762"/>
      <c r="G55" s="762"/>
      <c r="H55" s="762"/>
      <c r="I55" s="762"/>
      <c r="J55" s="762"/>
      <c r="K55" s="762"/>
      <c r="L55" s="762"/>
      <c r="M55" s="150"/>
      <c r="N55" s="150"/>
      <c r="O55" s="453"/>
      <c r="P55" s="453"/>
      <c r="Q55" s="453"/>
      <c r="R55" s="453"/>
      <c r="S55" s="453"/>
      <c r="T55" s="453"/>
      <c r="U55" s="453"/>
      <c r="V55" s="453"/>
      <c r="W55" s="453"/>
      <c r="X55" s="453"/>
      <c r="Y55" s="453"/>
      <c r="Z55" s="453"/>
      <c r="AA55" s="453"/>
      <c r="AB55" s="453"/>
      <c r="AC55" s="453"/>
      <c r="AD55" s="453"/>
      <c r="AE55" s="453"/>
      <c r="AF55" s="453"/>
      <c r="AG55" s="453"/>
      <c r="AH55" s="453"/>
      <c r="AI55" s="453"/>
      <c r="AJ55" s="453"/>
      <c r="AK55" s="453"/>
      <c r="AL55" s="453"/>
      <c r="AM55" s="453"/>
      <c r="AN55" s="453"/>
    </row>
    <row r="56" spans="4:40" ht="11.25" customHeight="1">
      <c r="D56" s="760"/>
      <c r="E56" s="760"/>
      <c r="F56" s="762"/>
      <c r="G56" s="762"/>
      <c r="H56" s="762"/>
      <c r="I56" s="762"/>
      <c r="J56" s="762"/>
      <c r="K56" s="762"/>
      <c r="L56" s="762"/>
      <c r="M56" s="150"/>
      <c r="N56" s="150"/>
      <c r="O56" s="453"/>
      <c r="P56" s="453"/>
      <c r="Q56" s="453"/>
      <c r="R56" s="453"/>
      <c r="S56" s="453"/>
      <c r="T56" s="453"/>
      <c r="U56" s="453"/>
      <c r="V56" s="453"/>
      <c r="W56" s="453"/>
      <c r="X56" s="453"/>
      <c r="Y56" s="453"/>
      <c r="Z56" s="453"/>
      <c r="AA56" s="453"/>
      <c r="AB56" s="453"/>
      <c r="AC56" s="453"/>
      <c r="AD56" s="453"/>
      <c r="AE56" s="453"/>
      <c r="AF56" s="453"/>
      <c r="AG56" s="453"/>
      <c r="AH56" s="453"/>
      <c r="AI56" s="453"/>
      <c r="AJ56" s="453"/>
      <c r="AK56" s="453"/>
      <c r="AL56" s="453"/>
      <c r="AM56" s="453"/>
      <c r="AN56" s="453"/>
    </row>
    <row r="57" spans="6:12" ht="11.25" customHeight="1">
      <c r="F57" s="23"/>
      <c r="G57" s="23"/>
      <c r="H57" s="23"/>
      <c r="I57" s="23"/>
      <c r="J57" s="23"/>
      <c r="K57" s="23"/>
      <c r="L57" s="23"/>
    </row>
    <row r="58" spans="4:40" ht="11.25" customHeight="1">
      <c r="D58" s="822" t="s">
        <v>48</v>
      </c>
      <c r="E58" s="456"/>
      <c r="F58" s="454" t="s">
        <v>644</v>
      </c>
      <c r="G58" s="454"/>
      <c r="H58" s="454"/>
      <c r="I58" s="454"/>
      <c r="J58" s="454"/>
      <c r="K58" s="454"/>
      <c r="L58" s="454"/>
      <c r="O58" s="461" t="str">
        <f>"自　　令和"&amp;'共通事項入力ｼｰﾄ'!E52&amp;"年"&amp;'共通事項入力ｼｰﾄ'!G52&amp;"月"&amp;'共通事項入力ｼｰﾄ'!I52&amp;"日"</f>
        <v>自　　令和○○年○○月○○日</v>
      </c>
      <c r="P58" s="461"/>
      <c r="Q58" s="461"/>
      <c r="R58" s="461"/>
      <c r="S58" s="461"/>
      <c r="T58" s="461"/>
      <c r="U58" s="461"/>
      <c r="V58" s="461"/>
      <c r="W58" s="461"/>
      <c r="X58" s="461"/>
      <c r="Y58" s="461"/>
      <c r="Z58" s="461"/>
      <c r="AA58" s="461"/>
      <c r="AB58" s="461"/>
      <c r="AC58" s="461"/>
      <c r="AD58" s="461"/>
      <c r="AE58" s="461"/>
      <c r="AF58" s="461"/>
      <c r="AG58" s="461"/>
      <c r="AH58" s="461"/>
      <c r="AI58" s="461"/>
      <c r="AJ58" s="461"/>
      <c r="AK58" s="461"/>
      <c r="AL58" s="461"/>
      <c r="AM58" s="461"/>
      <c r="AN58" s="461"/>
    </row>
    <row r="59" spans="4:40" ht="11.25" customHeight="1">
      <c r="D59" s="456"/>
      <c r="E59" s="456"/>
      <c r="F59" s="454"/>
      <c r="G59" s="454"/>
      <c r="H59" s="454"/>
      <c r="I59" s="454"/>
      <c r="J59" s="454"/>
      <c r="K59" s="454"/>
      <c r="L59" s="454"/>
      <c r="O59" s="461"/>
      <c r="P59" s="461"/>
      <c r="Q59" s="461"/>
      <c r="R59" s="461"/>
      <c r="S59" s="461"/>
      <c r="T59" s="461"/>
      <c r="U59" s="461"/>
      <c r="V59" s="461"/>
      <c r="W59" s="461"/>
      <c r="X59" s="461"/>
      <c r="Y59" s="461"/>
      <c r="Z59" s="461"/>
      <c r="AA59" s="461"/>
      <c r="AB59" s="461"/>
      <c r="AC59" s="461"/>
      <c r="AD59" s="461"/>
      <c r="AE59" s="461"/>
      <c r="AF59" s="461"/>
      <c r="AG59" s="461"/>
      <c r="AH59" s="461"/>
      <c r="AI59" s="461"/>
      <c r="AJ59" s="461"/>
      <c r="AK59" s="461"/>
      <c r="AL59" s="461"/>
      <c r="AM59" s="461"/>
      <c r="AN59" s="461"/>
    </row>
    <row r="60" spans="6:40" ht="11.25" customHeight="1">
      <c r="F60" s="23"/>
      <c r="G60" s="23"/>
      <c r="H60" s="23"/>
      <c r="I60" s="23"/>
      <c r="J60" s="23"/>
      <c r="K60" s="23"/>
      <c r="L60" s="23"/>
      <c r="O60" s="461" t="str">
        <f>"至　　令和"&amp;'共通事項入力ｼｰﾄ'!E53&amp;"年"&amp;'共通事項入力ｼｰﾄ'!G53&amp;"月"&amp;'共通事項入力ｼｰﾄ'!I53&amp;"日"</f>
        <v>至　　令和○○年○○月○○日</v>
      </c>
      <c r="P60" s="461"/>
      <c r="Q60" s="461"/>
      <c r="R60" s="461"/>
      <c r="S60" s="461"/>
      <c r="T60" s="461"/>
      <c r="U60" s="461"/>
      <c r="V60" s="461"/>
      <c r="W60" s="461"/>
      <c r="X60" s="461"/>
      <c r="Y60" s="461"/>
      <c r="Z60" s="461"/>
      <c r="AA60" s="461"/>
      <c r="AB60" s="461"/>
      <c r="AC60" s="461"/>
      <c r="AD60" s="461"/>
      <c r="AE60" s="461"/>
      <c r="AF60" s="461"/>
      <c r="AG60" s="461"/>
      <c r="AH60" s="461"/>
      <c r="AI60" s="461"/>
      <c r="AJ60" s="461"/>
      <c r="AK60" s="461"/>
      <c r="AL60" s="461"/>
      <c r="AM60" s="461"/>
      <c r="AN60" s="461"/>
    </row>
    <row r="61" spans="6:40" ht="11.25" customHeight="1">
      <c r="F61" s="23"/>
      <c r="G61" s="23"/>
      <c r="H61" s="23"/>
      <c r="I61" s="23"/>
      <c r="J61" s="23"/>
      <c r="K61" s="23"/>
      <c r="L61" s="23"/>
      <c r="O61" s="461"/>
      <c r="P61" s="461"/>
      <c r="Q61" s="461"/>
      <c r="R61" s="461"/>
      <c r="S61" s="461"/>
      <c r="T61" s="461"/>
      <c r="U61" s="461"/>
      <c r="V61" s="461"/>
      <c r="W61" s="461"/>
      <c r="X61" s="461"/>
      <c r="Y61" s="461"/>
      <c r="Z61" s="461"/>
      <c r="AA61" s="461"/>
      <c r="AB61" s="461"/>
      <c r="AC61" s="461"/>
      <c r="AD61" s="461"/>
      <c r="AE61" s="461"/>
      <c r="AF61" s="461"/>
      <c r="AG61" s="461"/>
      <c r="AH61" s="461"/>
      <c r="AI61" s="461"/>
      <c r="AJ61" s="461"/>
      <c r="AK61" s="461"/>
      <c r="AL61" s="461"/>
      <c r="AM61" s="461"/>
      <c r="AN61" s="461"/>
    </row>
    <row r="62" spans="6:12" ht="11.25" customHeight="1">
      <c r="F62" s="23"/>
      <c r="G62" s="23"/>
      <c r="H62" s="23"/>
      <c r="I62" s="23"/>
      <c r="J62" s="23"/>
      <c r="K62" s="23"/>
      <c r="L62" s="23"/>
    </row>
    <row r="63" spans="4:40" ht="11.25" customHeight="1">
      <c r="D63" s="822" t="s">
        <v>49</v>
      </c>
      <c r="E63" s="456"/>
      <c r="F63" s="454" t="s">
        <v>105</v>
      </c>
      <c r="G63" s="454"/>
      <c r="H63" s="454"/>
      <c r="I63" s="454"/>
      <c r="J63" s="454"/>
      <c r="K63" s="454"/>
      <c r="L63" s="454"/>
      <c r="O63" s="832">
        <f>'共通事項入力ｼｰﾄ'!E48</f>
        <v>10710000</v>
      </c>
      <c r="P63" s="832"/>
      <c r="Q63" s="832"/>
      <c r="R63" s="832"/>
      <c r="S63" s="832"/>
      <c r="T63" s="832"/>
      <c r="U63" s="832"/>
      <c r="V63" s="832"/>
      <c r="W63" s="832"/>
      <c r="X63" s="832"/>
      <c r="Y63" s="832"/>
      <c r="Z63" s="832"/>
      <c r="AA63" s="361"/>
      <c r="AB63" s="361"/>
      <c r="AC63" s="361"/>
      <c r="AD63" s="361"/>
      <c r="AE63" s="361"/>
      <c r="AF63" s="361"/>
      <c r="AG63" s="361"/>
      <c r="AH63" s="361"/>
      <c r="AI63" s="361"/>
      <c r="AJ63" s="361"/>
      <c r="AK63" s="361"/>
      <c r="AL63" s="361"/>
      <c r="AM63" s="361"/>
      <c r="AN63" s="361"/>
    </row>
    <row r="64" spans="4:40" ht="11.25" customHeight="1">
      <c r="D64" s="456"/>
      <c r="E64" s="456"/>
      <c r="F64" s="454"/>
      <c r="G64" s="454"/>
      <c r="H64" s="454"/>
      <c r="I64" s="454"/>
      <c r="J64" s="454"/>
      <c r="K64" s="454"/>
      <c r="L64" s="454"/>
      <c r="O64" s="832"/>
      <c r="P64" s="832"/>
      <c r="Q64" s="832"/>
      <c r="R64" s="832"/>
      <c r="S64" s="832"/>
      <c r="T64" s="832"/>
      <c r="U64" s="832"/>
      <c r="V64" s="832"/>
      <c r="W64" s="832"/>
      <c r="X64" s="832"/>
      <c r="Y64" s="832"/>
      <c r="Z64" s="832"/>
      <c r="AA64" s="361"/>
      <c r="AB64" s="361"/>
      <c r="AC64" s="361"/>
      <c r="AD64" s="361"/>
      <c r="AE64" s="361"/>
      <c r="AF64" s="361"/>
      <c r="AG64" s="361"/>
      <c r="AH64" s="361"/>
      <c r="AI64" s="361"/>
      <c r="AJ64" s="361"/>
      <c r="AK64" s="361"/>
      <c r="AL64" s="361"/>
      <c r="AM64" s="361"/>
      <c r="AN64" s="361"/>
    </row>
    <row r="65" spans="6:12" ht="11.25" customHeight="1">
      <c r="F65" s="23"/>
      <c r="G65" s="23"/>
      <c r="H65" s="23"/>
      <c r="I65" s="23"/>
      <c r="J65" s="23"/>
      <c r="K65" s="23"/>
      <c r="L65" s="23"/>
    </row>
    <row r="66" spans="4:40" ht="11.25" customHeight="1">
      <c r="D66" s="761" t="s">
        <v>50</v>
      </c>
      <c r="E66" s="760"/>
      <c r="F66" s="833" t="s">
        <v>645</v>
      </c>
      <c r="G66" s="834"/>
      <c r="H66" s="834"/>
      <c r="I66" s="834"/>
      <c r="J66" s="834"/>
      <c r="K66" s="834"/>
      <c r="L66" s="834"/>
      <c r="M66" s="150"/>
      <c r="N66" s="150"/>
      <c r="O66" s="461" t="str">
        <f>"自　　令和"&amp;'共通事項入力ｼｰﾄ'!E94&amp;"年"&amp;'共通事項入力ｼｰﾄ'!G94&amp;"月"&amp;'共通事項入力ｼｰﾄ'!I94&amp;"日"</f>
        <v>自　　令和○○年○○月○○日</v>
      </c>
      <c r="P66" s="461"/>
      <c r="Q66" s="461"/>
      <c r="R66" s="461"/>
      <c r="S66" s="461"/>
      <c r="T66" s="461"/>
      <c r="U66" s="461"/>
      <c r="V66" s="461"/>
      <c r="W66" s="461"/>
      <c r="X66" s="461"/>
      <c r="Y66" s="461"/>
      <c r="Z66" s="461"/>
      <c r="AA66" s="461"/>
      <c r="AB66" s="461"/>
      <c r="AC66" s="461"/>
      <c r="AD66" s="461"/>
      <c r="AE66" s="461"/>
      <c r="AF66" s="461"/>
      <c r="AG66" s="461"/>
      <c r="AH66" s="461"/>
      <c r="AI66" s="461"/>
      <c r="AJ66" s="461"/>
      <c r="AK66" s="461"/>
      <c r="AL66" s="461"/>
      <c r="AM66" s="461"/>
      <c r="AN66" s="461"/>
    </row>
    <row r="67" spans="4:40" ht="11.25" customHeight="1">
      <c r="D67" s="760"/>
      <c r="E67" s="760"/>
      <c r="F67" s="834"/>
      <c r="G67" s="834"/>
      <c r="H67" s="834"/>
      <c r="I67" s="834"/>
      <c r="J67" s="834"/>
      <c r="K67" s="834"/>
      <c r="L67" s="834"/>
      <c r="M67" s="150"/>
      <c r="N67" s="150"/>
      <c r="O67" s="461"/>
      <c r="P67" s="461"/>
      <c r="Q67" s="461"/>
      <c r="R67" s="461"/>
      <c r="S67" s="461"/>
      <c r="T67" s="461"/>
      <c r="U67" s="461"/>
      <c r="V67" s="461"/>
      <c r="W67" s="461"/>
      <c r="X67" s="461"/>
      <c r="Y67" s="461"/>
      <c r="Z67" s="461"/>
      <c r="AA67" s="461"/>
      <c r="AB67" s="461"/>
      <c r="AC67" s="461"/>
      <c r="AD67" s="461"/>
      <c r="AE67" s="461"/>
      <c r="AF67" s="461"/>
      <c r="AG67" s="461"/>
      <c r="AH67" s="461"/>
      <c r="AI67" s="461"/>
      <c r="AJ67" s="461"/>
      <c r="AK67" s="461"/>
      <c r="AL67" s="461"/>
      <c r="AM67" s="461"/>
      <c r="AN67" s="461"/>
    </row>
    <row r="68" spans="4:40" ht="11.25" customHeight="1">
      <c r="D68" s="150"/>
      <c r="E68" s="150"/>
      <c r="F68" s="834"/>
      <c r="G68" s="834"/>
      <c r="H68" s="834"/>
      <c r="I68" s="834"/>
      <c r="J68" s="834"/>
      <c r="K68" s="834"/>
      <c r="L68" s="834"/>
      <c r="M68" s="150"/>
      <c r="N68" s="150"/>
      <c r="O68" s="461" t="str">
        <f>"至　　令和"&amp;'共通事項入力ｼｰﾄ'!E95&amp;"年"&amp;'共通事項入力ｼｰﾄ'!G95&amp;"月"&amp;'共通事項入力ｼｰﾄ'!I95&amp;"日"</f>
        <v>至　　令和○○年○○月○○日</v>
      </c>
      <c r="P68" s="461"/>
      <c r="Q68" s="461"/>
      <c r="R68" s="461"/>
      <c r="S68" s="461"/>
      <c r="T68" s="461"/>
      <c r="U68" s="461"/>
      <c r="V68" s="461"/>
      <c r="W68" s="461"/>
      <c r="X68" s="461"/>
      <c r="Y68" s="461"/>
      <c r="Z68" s="461"/>
      <c r="AA68" s="461"/>
      <c r="AB68" s="461"/>
      <c r="AC68" s="461"/>
      <c r="AD68" s="461"/>
      <c r="AE68" s="461"/>
      <c r="AF68" s="461"/>
      <c r="AG68" s="461"/>
      <c r="AH68" s="461"/>
      <c r="AI68" s="461"/>
      <c r="AJ68" s="461"/>
      <c r="AK68" s="461"/>
      <c r="AL68" s="461"/>
      <c r="AM68" s="461"/>
      <c r="AN68" s="461"/>
    </row>
    <row r="69" spans="4:40" ht="11.25" customHeight="1">
      <c r="D69" s="150"/>
      <c r="E69" s="150"/>
      <c r="F69" s="290"/>
      <c r="G69" s="290"/>
      <c r="H69" s="290"/>
      <c r="I69" s="290"/>
      <c r="J69" s="290"/>
      <c r="K69" s="290"/>
      <c r="L69" s="290"/>
      <c r="M69" s="150"/>
      <c r="N69" s="150"/>
      <c r="O69" s="461"/>
      <c r="P69" s="461"/>
      <c r="Q69" s="461"/>
      <c r="R69" s="461"/>
      <c r="S69" s="461"/>
      <c r="T69" s="461"/>
      <c r="U69" s="461"/>
      <c r="V69" s="461"/>
      <c r="W69" s="461"/>
      <c r="X69" s="461"/>
      <c r="Y69" s="461"/>
      <c r="Z69" s="461"/>
      <c r="AA69" s="461"/>
      <c r="AB69" s="461"/>
      <c r="AC69" s="461"/>
      <c r="AD69" s="461"/>
      <c r="AE69" s="461"/>
      <c r="AF69" s="461"/>
      <c r="AG69" s="461"/>
      <c r="AH69" s="461"/>
      <c r="AI69" s="461"/>
      <c r="AJ69" s="461"/>
      <c r="AK69" s="461"/>
      <c r="AL69" s="461"/>
      <c r="AM69" s="461"/>
      <c r="AN69" s="461"/>
    </row>
    <row r="70" spans="4:40" ht="11.25" customHeight="1">
      <c r="D70" s="150"/>
      <c r="E70" s="150"/>
      <c r="F70" s="290"/>
      <c r="G70" s="290"/>
      <c r="H70" s="290"/>
      <c r="I70" s="290"/>
      <c r="J70" s="290"/>
      <c r="K70" s="290"/>
      <c r="L70" s="290"/>
      <c r="M70" s="150"/>
      <c r="N70" s="150"/>
      <c r="O70" s="150"/>
      <c r="P70" s="150"/>
      <c r="Q70" s="150"/>
      <c r="R70" s="150"/>
      <c r="S70" s="150"/>
      <c r="T70" s="150"/>
      <c r="U70" s="150"/>
      <c r="V70" s="150"/>
      <c r="W70" s="150"/>
      <c r="X70" s="150"/>
      <c r="Y70" s="150"/>
      <c r="Z70" s="150"/>
      <c r="AA70" s="150"/>
      <c r="AB70" s="150"/>
      <c r="AC70" s="150"/>
      <c r="AD70" s="150"/>
      <c r="AE70" s="150"/>
      <c r="AF70" s="150"/>
      <c r="AG70" s="150"/>
      <c r="AH70" s="150"/>
      <c r="AI70" s="150"/>
      <c r="AJ70" s="150"/>
      <c r="AK70" s="150"/>
      <c r="AL70" s="150"/>
      <c r="AM70" s="150"/>
      <c r="AN70" s="150"/>
    </row>
    <row r="71" spans="4:40" ht="11.25" customHeight="1">
      <c r="D71" s="822" t="s">
        <v>511</v>
      </c>
      <c r="E71" s="456"/>
      <c r="F71" s="835" t="s">
        <v>646</v>
      </c>
      <c r="G71" s="836"/>
      <c r="H71" s="836"/>
      <c r="I71" s="836"/>
      <c r="J71" s="836"/>
      <c r="K71" s="836"/>
      <c r="L71" s="836"/>
      <c r="M71" s="362"/>
      <c r="N71" s="362"/>
      <c r="O71" s="837" t="str">
        <f>'共通事項入力ｼｰﾄ'!D84</f>
        <v>○○地区</v>
      </c>
      <c r="P71" s="838"/>
      <c r="Q71" s="838"/>
      <c r="R71" s="838"/>
      <c r="S71" s="838"/>
      <c r="T71" s="838"/>
      <c r="U71" s="838"/>
      <c r="V71" s="838"/>
      <c r="W71" s="838"/>
      <c r="X71" s="838"/>
      <c r="Y71" s="838"/>
      <c r="Z71" s="838"/>
      <c r="AA71" s="838"/>
      <c r="AB71" s="838"/>
      <c r="AC71" s="838"/>
      <c r="AD71" s="838"/>
      <c r="AE71" s="838"/>
      <c r="AF71" s="838"/>
      <c r="AG71" s="838"/>
      <c r="AH71" s="838"/>
      <c r="AI71" s="838"/>
      <c r="AJ71" s="838"/>
      <c r="AK71" s="838"/>
      <c r="AL71" s="838"/>
      <c r="AM71" s="150"/>
      <c r="AN71" s="150"/>
    </row>
    <row r="72" spans="4:40" ht="11.25" customHeight="1">
      <c r="D72" s="456"/>
      <c r="E72" s="456"/>
      <c r="F72" s="836"/>
      <c r="G72" s="836"/>
      <c r="H72" s="836"/>
      <c r="I72" s="836"/>
      <c r="J72" s="836"/>
      <c r="K72" s="836"/>
      <c r="L72" s="836"/>
      <c r="M72" s="362"/>
      <c r="N72" s="362"/>
      <c r="O72" s="838"/>
      <c r="P72" s="838"/>
      <c r="Q72" s="838"/>
      <c r="R72" s="838"/>
      <c r="S72" s="838"/>
      <c r="T72" s="838"/>
      <c r="U72" s="838"/>
      <c r="V72" s="838"/>
      <c r="W72" s="838"/>
      <c r="X72" s="838"/>
      <c r="Y72" s="838"/>
      <c r="Z72" s="838"/>
      <c r="AA72" s="838"/>
      <c r="AB72" s="838"/>
      <c r="AC72" s="838"/>
      <c r="AD72" s="838"/>
      <c r="AE72" s="838"/>
      <c r="AF72" s="838"/>
      <c r="AG72" s="838"/>
      <c r="AH72" s="838"/>
      <c r="AI72" s="838"/>
      <c r="AJ72" s="838"/>
      <c r="AK72" s="838"/>
      <c r="AL72" s="838"/>
      <c r="AM72" s="150"/>
      <c r="AN72" s="150"/>
    </row>
    <row r="74" spans="4:40" ht="11.25" customHeight="1">
      <c r="D74" s="822" t="s">
        <v>647</v>
      </c>
      <c r="E74" s="456"/>
      <c r="F74" s="461" t="s">
        <v>648</v>
      </c>
      <c r="G74" s="461"/>
      <c r="H74" s="461"/>
      <c r="I74" s="461"/>
      <c r="J74" s="461"/>
      <c r="K74" s="461"/>
      <c r="L74" s="461"/>
      <c r="M74" s="461"/>
      <c r="N74" s="461"/>
      <c r="O74" s="461"/>
      <c r="P74" s="461"/>
      <c r="Q74" s="461"/>
      <c r="R74" s="461"/>
      <c r="S74" s="461"/>
      <c r="T74" s="461"/>
      <c r="U74" s="461"/>
      <c r="V74" s="832">
        <f>'共通事項入力ｼｰﾄ'!E89</f>
        <v>1260000</v>
      </c>
      <c r="W74" s="832"/>
      <c r="X74" s="832"/>
      <c r="Y74" s="832"/>
      <c r="Z74" s="832"/>
      <c r="AA74" s="832"/>
      <c r="AB74" s="832"/>
      <c r="AC74" s="832"/>
      <c r="AD74" s="832"/>
      <c r="AE74" s="832"/>
      <c r="AF74" s="832"/>
      <c r="AG74" s="832"/>
      <c r="AH74" s="832"/>
      <c r="AK74" s="361"/>
      <c r="AL74" s="361"/>
      <c r="AM74" s="361"/>
      <c r="AN74" s="361"/>
    </row>
    <row r="75" spans="4:40" ht="11.25" customHeight="1">
      <c r="D75" s="456"/>
      <c r="E75" s="456"/>
      <c r="F75" s="461"/>
      <c r="G75" s="461"/>
      <c r="H75" s="461"/>
      <c r="I75" s="461"/>
      <c r="J75" s="461"/>
      <c r="K75" s="461"/>
      <c r="L75" s="461"/>
      <c r="M75" s="461"/>
      <c r="N75" s="461"/>
      <c r="O75" s="461"/>
      <c r="P75" s="461"/>
      <c r="Q75" s="461"/>
      <c r="R75" s="461"/>
      <c r="S75" s="461"/>
      <c r="T75" s="461"/>
      <c r="U75" s="461"/>
      <c r="V75" s="832"/>
      <c r="W75" s="832"/>
      <c r="X75" s="832"/>
      <c r="Y75" s="832"/>
      <c r="Z75" s="832"/>
      <c r="AA75" s="832"/>
      <c r="AB75" s="832"/>
      <c r="AC75" s="832"/>
      <c r="AD75" s="832"/>
      <c r="AE75" s="832"/>
      <c r="AF75" s="832"/>
      <c r="AG75" s="832"/>
      <c r="AH75" s="832"/>
      <c r="AK75" s="361"/>
      <c r="AL75" s="361"/>
      <c r="AM75" s="361"/>
      <c r="AN75" s="361"/>
    </row>
  </sheetData>
  <sheetProtection formatCells="0" formatColumns="0" formatRows="0" insertColumns="0" insertRows="0" deleteColumns="0" deleteRows="0" selectLockedCells="1"/>
  <mergeCells count="33">
    <mergeCell ref="D71:E72"/>
    <mergeCell ref="F71:L72"/>
    <mergeCell ref="O71:AL72"/>
    <mergeCell ref="D74:E75"/>
    <mergeCell ref="F74:U75"/>
    <mergeCell ref="V74:AH75"/>
    <mergeCell ref="O60:AN61"/>
    <mergeCell ref="D63:E64"/>
    <mergeCell ref="F63:L64"/>
    <mergeCell ref="O63:Z64"/>
    <mergeCell ref="D66:E67"/>
    <mergeCell ref="F66:L68"/>
    <mergeCell ref="O66:AN67"/>
    <mergeCell ref="O68:AN69"/>
    <mergeCell ref="A51:AN51"/>
    <mergeCell ref="D54:E56"/>
    <mergeCell ref="F54:L56"/>
    <mergeCell ref="O54:AN56"/>
    <mergeCell ref="D58:E59"/>
    <mergeCell ref="F58:L59"/>
    <mergeCell ref="O58:AN59"/>
    <mergeCell ref="M32:Q32"/>
    <mergeCell ref="S32:AN32"/>
    <mergeCell ref="M33:Q33"/>
    <mergeCell ref="S33:AN33"/>
    <mergeCell ref="A39:AN41"/>
    <mergeCell ref="A44:AN47"/>
    <mergeCell ref="AB20:AN20"/>
    <mergeCell ref="A24:R24"/>
    <mergeCell ref="A25:R25"/>
    <mergeCell ref="A26:K26"/>
    <mergeCell ref="M30:Q30"/>
    <mergeCell ref="S30:AN31"/>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scale="96" r:id="rId4"/>
  <drawing r:id="rId3"/>
  <legacyDrawing r:id="rId2"/>
</worksheet>
</file>

<file path=xl/worksheets/sheet23.xml><?xml version="1.0" encoding="utf-8"?>
<worksheet xmlns="http://schemas.openxmlformats.org/spreadsheetml/2006/main" xmlns:r="http://schemas.openxmlformats.org/officeDocument/2006/relationships">
  <sheetPr codeName="Sheet22"/>
  <dimension ref="A13:AR71"/>
  <sheetViews>
    <sheetView showGridLines="0" view="pageBreakPreview" zoomScale="70" zoomScaleSheetLayoutView="70" zoomScalePageLayoutView="0" workbookViewId="0" topLeftCell="A1">
      <pane ySplit="12" topLeftCell="A25" activePane="bottomLeft" state="frozen"/>
      <selection pane="topLeft" activeCell="AD26" sqref="AD26"/>
      <selection pane="bottomLeft" activeCell="A41" sqref="A41:AN43"/>
    </sheetView>
  </sheetViews>
  <sheetFormatPr defaultColWidth="9.00390625" defaultRowHeight="11.25" customHeight="1"/>
  <cols>
    <col min="1" max="40" width="2.00390625" style="1" customWidth="1"/>
    <col min="41" max="16384" width="9.00390625" style="1" customWidth="1"/>
  </cols>
  <sheetData>
    <row r="13" spans="29:40" ht="11.25" customHeight="1">
      <c r="AC13" s="202"/>
      <c r="AD13" s="202"/>
      <c r="AE13" s="202"/>
      <c r="AF13" s="202"/>
      <c r="AG13" s="202"/>
      <c r="AH13" s="202"/>
      <c r="AI13" s="202"/>
      <c r="AJ13" s="202"/>
      <c r="AK13" s="202"/>
      <c r="AL13" s="202"/>
      <c r="AM13" s="202"/>
      <c r="AN13" s="202"/>
    </row>
    <row r="14" spans="29:40" ht="11.25" customHeight="1">
      <c r="AC14" s="202"/>
      <c r="AD14" s="202"/>
      <c r="AE14" s="202"/>
      <c r="AF14" s="202"/>
      <c r="AG14" s="202"/>
      <c r="AH14" s="202"/>
      <c r="AI14" s="202"/>
      <c r="AJ14" s="202"/>
      <c r="AK14" s="202"/>
      <c r="AL14" s="202"/>
      <c r="AM14" s="202"/>
      <c r="AN14" s="202"/>
    </row>
    <row r="15" spans="29:40" ht="11.25" customHeight="1">
      <c r="AC15" s="202"/>
      <c r="AD15" s="202"/>
      <c r="AE15" s="202"/>
      <c r="AF15" s="202"/>
      <c r="AG15" s="202"/>
      <c r="AH15" s="202"/>
      <c r="AI15" s="202"/>
      <c r="AJ15" s="202"/>
      <c r="AK15" s="202"/>
      <c r="AL15" s="202"/>
      <c r="AM15" s="202"/>
      <c r="AN15" s="202"/>
    </row>
    <row r="16" spans="29:40" ht="11.25" customHeight="1">
      <c r="AC16" s="202"/>
      <c r="AD16" s="202"/>
      <c r="AE16" s="202"/>
      <c r="AF16" s="202"/>
      <c r="AG16" s="202"/>
      <c r="AH16" s="202"/>
      <c r="AI16" s="202"/>
      <c r="AJ16" s="202"/>
      <c r="AK16" s="202"/>
      <c r="AL16" s="202"/>
      <c r="AM16" s="202"/>
      <c r="AN16" s="202"/>
    </row>
    <row r="17" spans="29:40" ht="11.25" customHeight="1">
      <c r="AC17" s="33"/>
      <c r="AD17" s="33"/>
      <c r="AE17" s="33"/>
      <c r="AF17" s="33"/>
      <c r="AG17" s="33"/>
      <c r="AH17" s="33"/>
      <c r="AI17" s="33"/>
      <c r="AJ17" s="33"/>
      <c r="AK17" s="33"/>
      <c r="AL17" s="33"/>
      <c r="AM17" s="33"/>
      <c r="AN17" s="33"/>
    </row>
    <row r="18" spans="29:40" ht="11.25" customHeight="1">
      <c r="AC18" s="33"/>
      <c r="AD18" s="33"/>
      <c r="AE18" s="33"/>
      <c r="AF18" s="33"/>
      <c r="AG18" s="33"/>
      <c r="AH18" s="33"/>
      <c r="AI18" s="33"/>
      <c r="AJ18" s="33"/>
      <c r="AK18" s="33"/>
      <c r="AL18" s="33"/>
      <c r="AM18" s="33"/>
      <c r="AN18" s="33"/>
    </row>
    <row r="19" spans="25:40" ht="12.75">
      <c r="Y19" s="4"/>
      <c r="Z19" s="4"/>
      <c r="AA19" s="4"/>
      <c r="AB19" s="522" t="s">
        <v>613</v>
      </c>
      <c r="AC19" s="522"/>
      <c r="AD19" s="522"/>
      <c r="AE19" s="522"/>
      <c r="AF19" s="522"/>
      <c r="AG19" s="522"/>
      <c r="AH19" s="522"/>
      <c r="AI19" s="522"/>
      <c r="AJ19" s="522"/>
      <c r="AK19" s="522"/>
      <c r="AL19" s="522"/>
      <c r="AM19" s="522"/>
      <c r="AN19" s="522"/>
    </row>
    <row r="20" spans="27:42" ht="11.25" customHeight="1">
      <c r="AA20" s="4"/>
      <c r="AB20" s="203"/>
      <c r="AC20" s="4"/>
      <c r="AD20" s="4"/>
      <c r="AE20" s="4"/>
      <c r="AF20" s="4"/>
      <c r="AG20" s="4"/>
      <c r="AH20" s="4"/>
      <c r="AI20" s="4"/>
      <c r="AJ20" s="4"/>
      <c r="AK20" s="4"/>
      <c r="AL20" s="4"/>
      <c r="AM20" s="4"/>
      <c r="AN20" s="4"/>
      <c r="AO20" s="4"/>
      <c r="AP20" s="4"/>
    </row>
    <row r="21" spans="27:42" ht="11.25" customHeight="1">
      <c r="AA21" s="4"/>
      <c r="AB21" s="4"/>
      <c r="AC21" s="4"/>
      <c r="AD21" s="4"/>
      <c r="AE21" s="4"/>
      <c r="AF21" s="4"/>
      <c r="AG21" s="4"/>
      <c r="AH21" s="4"/>
      <c r="AI21" s="4"/>
      <c r="AJ21" s="4"/>
      <c r="AK21" s="4"/>
      <c r="AL21" s="4"/>
      <c r="AM21" s="4"/>
      <c r="AN21" s="4"/>
      <c r="AO21" s="4"/>
      <c r="AP21" s="4"/>
    </row>
    <row r="23" spans="1:18" ht="12.75">
      <c r="A23" s="461" t="str">
        <f>'共通事項入力ｼｰﾄ'!D10</f>
        <v>支出負担行為担当官</v>
      </c>
      <c r="B23" s="461"/>
      <c r="C23" s="461"/>
      <c r="D23" s="461"/>
      <c r="E23" s="461"/>
      <c r="F23" s="461"/>
      <c r="G23" s="461"/>
      <c r="H23" s="461"/>
      <c r="I23" s="461"/>
      <c r="J23" s="461"/>
      <c r="K23" s="461"/>
      <c r="L23" s="461"/>
      <c r="M23" s="461"/>
      <c r="N23" s="461"/>
      <c r="O23" s="461"/>
      <c r="P23" s="461"/>
      <c r="Q23" s="461"/>
      <c r="R23" s="461"/>
    </row>
    <row r="24" spans="1:18" ht="12.75">
      <c r="A24" s="461" t="str">
        <f>'共通事項入力ｼｰﾄ'!D14</f>
        <v>北海道防衛局長</v>
      </c>
      <c r="B24" s="461"/>
      <c r="C24" s="461"/>
      <c r="D24" s="461"/>
      <c r="E24" s="461"/>
      <c r="F24" s="461"/>
      <c r="G24" s="461"/>
      <c r="H24" s="461"/>
      <c r="I24" s="461"/>
      <c r="J24" s="461"/>
      <c r="K24" s="461"/>
      <c r="L24" s="461"/>
      <c r="M24" s="461"/>
      <c r="N24" s="461"/>
      <c r="O24" s="461"/>
      <c r="P24" s="461"/>
      <c r="Q24" s="461"/>
      <c r="R24" s="461"/>
    </row>
    <row r="25" spans="1:11" ht="12.75">
      <c r="A25" s="466" t="str">
        <f>'共通事項入力ｼｰﾄ'!D16&amp;"　殿"</f>
        <v>○○　○○　殿</v>
      </c>
      <c r="B25" s="466"/>
      <c r="C25" s="466"/>
      <c r="D25" s="466"/>
      <c r="E25" s="466"/>
      <c r="F25" s="466"/>
      <c r="G25" s="466"/>
      <c r="H25" s="466"/>
      <c r="I25" s="466"/>
      <c r="J25" s="466"/>
      <c r="K25" s="466"/>
    </row>
    <row r="26" spans="1:18" ht="11.25" customHeight="1">
      <c r="A26" s="2"/>
      <c r="B26" s="2"/>
      <c r="C26" s="2"/>
      <c r="D26" s="2"/>
      <c r="E26" s="2"/>
      <c r="F26" s="2"/>
      <c r="G26" s="2"/>
      <c r="H26" s="2"/>
      <c r="I26" s="2"/>
      <c r="J26" s="2"/>
      <c r="K26" s="2"/>
      <c r="L26" s="2"/>
      <c r="M26" s="2"/>
      <c r="N26" s="2"/>
      <c r="O26" s="2"/>
      <c r="P26" s="2"/>
      <c r="Q26" s="2"/>
      <c r="R26" s="2"/>
    </row>
    <row r="27" spans="3:20" ht="11.25" customHeight="1">
      <c r="C27" s="2"/>
      <c r="D27" s="2"/>
      <c r="E27" s="2"/>
      <c r="F27" s="2"/>
      <c r="G27" s="2"/>
      <c r="H27" s="2"/>
      <c r="I27" s="2"/>
      <c r="J27" s="2"/>
      <c r="K27" s="2"/>
      <c r="L27" s="2"/>
      <c r="M27" s="2"/>
      <c r="N27" s="2"/>
      <c r="O27" s="2"/>
      <c r="P27" s="2"/>
      <c r="Q27" s="2"/>
      <c r="R27" s="2"/>
      <c r="S27" s="2"/>
      <c r="T27" s="2"/>
    </row>
    <row r="28" spans="1:35" ht="11.25" customHeight="1">
      <c r="A28" s="2"/>
      <c r="B28" s="2"/>
      <c r="C28" s="2"/>
      <c r="D28" s="2"/>
      <c r="E28" s="2"/>
      <c r="F28" s="2"/>
      <c r="G28" s="2"/>
      <c r="H28" s="2"/>
      <c r="I28" s="2"/>
      <c r="J28" s="2"/>
      <c r="K28" s="2"/>
      <c r="L28" s="2"/>
      <c r="M28" s="62"/>
      <c r="N28" s="62"/>
      <c r="O28" s="62"/>
      <c r="P28" s="62"/>
      <c r="Q28" s="62"/>
      <c r="R28" s="62"/>
      <c r="S28" s="62"/>
      <c r="T28" s="62"/>
      <c r="U28" s="62"/>
      <c r="V28" s="62"/>
      <c r="W28" s="62"/>
      <c r="X28" s="62"/>
      <c r="Y28" s="62"/>
      <c r="Z28" s="62"/>
      <c r="AA28" s="62"/>
      <c r="AB28" s="62"/>
      <c r="AC28" s="62"/>
      <c r="AD28" s="62"/>
      <c r="AE28" s="62"/>
      <c r="AF28" s="62"/>
      <c r="AG28" s="62"/>
      <c r="AH28" s="62"/>
      <c r="AI28" s="62"/>
    </row>
    <row r="29" spans="13:40" ht="14.25" customHeight="1">
      <c r="M29" s="452" t="s">
        <v>88</v>
      </c>
      <c r="N29" s="452"/>
      <c r="O29" s="452"/>
      <c r="P29" s="452"/>
      <c r="Q29" s="452"/>
      <c r="R29" s="125"/>
      <c r="S29" s="453" t="str">
        <f>'共通事項入力ｼｰﾄ'!D57</f>
        <v>○○○県○○○市○○区○○町１－２０－３０○○○○○○○○○ビル</v>
      </c>
      <c r="T29" s="453"/>
      <c r="U29" s="453"/>
      <c r="V29" s="453"/>
      <c r="W29" s="453"/>
      <c r="X29" s="453"/>
      <c r="Y29" s="453"/>
      <c r="Z29" s="453"/>
      <c r="AA29" s="453"/>
      <c r="AB29" s="453"/>
      <c r="AC29" s="453"/>
      <c r="AD29" s="453"/>
      <c r="AE29" s="453"/>
      <c r="AF29" s="453"/>
      <c r="AG29" s="453"/>
      <c r="AH29" s="453"/>
      <c r="AI29" s="453"/>
      <c r="AJ29" s="453"/>
      <c r="AK29" s="453"/>
      <c r="AL29" s="453"/>
      <c r="AM29" s="453"/>
      <c r="AN29" s="453"/>
    </row>
    <row r="30" spans="13:40" ht="14.25" customHeight="1">
      <c r="M30" s="126"/>
      <c r="N30" s="126"/>
      <c r="O30" s="126"/>
      <c r="P30" s="126"/>
      <c r="Q30" s="126"/>
      <c r="R30" s="125"/>
      <c r="S30" s="453"/>
      <c r="T30" s="453"/>
      <c r="U30" s="453"/>
      <c r="V30" s="453"/>
      <c r="W30" s="453"/>
      <c r="X30" s="453"/>
      <c r="Y30" s="453"/>
      <c r="Z30" s="453"/>
      <c r="AA30" s="453"/>
      <c r="AB30" s="453"/>
      <c r="AC30" s="453"/>
      <c r="AD30" s="453"/>
      <c r="AE30" s="453"/>
      <c r="AF30" s="453"/>
      <c r="AG30" s="453"/>
      <c r="AH30" s="453"/>
      <c r="AI30" s="453"/>
      <c r="AJ30" s="453"/>
      <c r="AK30" s="453"/>
      <c r="AL30" s="453"/>
      <c r="AM30" s="453"/>
      <c r="AN30" s="453"/>
    </row>
    <row r="31" spans="13:40" ht="14.25" customHeight="1">
      <c r="M31" s="452" t="s">
        <v>91</v>
      </c>
      <c r="N31" s="452"/>
      <c r="O31" s="452"/>
      <c r="P31" s="452"/>
      <c r="Q31" s="452"/>
      <c r="R31" s="125"/>
      <c r="S31" s="527" t="str">
        <f>'共通事項入力ｼｰﾄ'!D61</f>
        <v>○×建築設備設計事務所　株式会社</v>
      </c>
      <c r="T31" s="527"/>
      <c r="U31" s="527"/>
      <c r="V31" s="527"/>
      <c r="W31" s="527"/>
      <c r="X31" s="527"/>
      <c r="Y31" s="527"/>
      <c r="Z31" s="527"/>
      <c r="AA31" s="527"/>
      <c r="AB31" s="527"/>
      <c r="AC31" s="527"/>
      <c r="AD31" s="527"/>
      <c r="AE31" s="527"/>
      <c r="AF31" s="527"/>
      <c r="AG31" s="527"/>
      <c r="AH31" s="527"/>
      <c r="AI31" s="527"/>
      <c r="AJ31" s="527"/>
      <c r="AK31" s="527"/>
      <c r="AL31" s="527"/>
      <c r="AM31" s="527"/>
      <c r="AN31" s="527"/>
    </row>
    <row r="32" spans="13:40" ht="14.25" customHeight="1">
      <c r="M32" s="452" t="s">
        <v>108</v>
      </c>
      <c r="N32" s="452"/>
      <c r="O32" s="452"/>
      <c r="P32" s="452"/>
      <c r="Q32" s="452"/>
      <c r="R32" s="125"/>
      <c r="S32" s="527" t="str">
        <f>'共通事項入力ｼｰﾄ'!D63</f>
        <v>代表取締役社長　　防衛　太郎</v>
      </c>
      <c r="T32" s="527"/>
      <c r="U32" s="527"/>
      <c r="V32" s="527"/>
      <c r="W32" s="527"/>
      <c r="X32" s="527"/>
      <c r="Y32" s="527"/>
      <c r="Z32" s="527"/>
      <c r="AA32" s="527"/>
      <c r="AB32" s="527"/>
      <c r="AC32" s="527"/>
      <c r="AD32" s="527"/>
      <c r="AE32" s="527"/>
      <c r="AF32" s="527"/>
      <c r="AG32" s="527"/>
      <c r="AH32" s="527"/>
      <c r="AI32" s="527"/>
      <c r="AJ32" s="527"/>
      <c r="AK32" s="527"/>
      <c r="AL32" s="527"/>
      <c r="AM32" s="527"/>
      <c r="AN32" s="527"/>
    </row>
    <row r="35" spans="1:44" ht="11.2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R35" s="180"/>
    </row>
    <row r="36" spans="1:40" ht="11.25" customHeight="1">
      <c r="A36" s="763" t="s">
        <v>649</v>
      </c>
      <c r="B36" s="763"/>
      <c r="C36" s="763"/>
      <c r="D36" s="763"/>
      <c r="E36" s="763"/>
      <c r="F36" s="763"/>
      <c r="G36" s="763"/>
      <c r="H36" s="763"/>
      <c r="I36" s="763"/>
      <c r="J36" s="763"/>
      <c r="K36" s="763"/>
      <c r="L36" s="763"/>
      <c r="M36" s="763"/>
      <c r="N36" s="763"/>
      <c r="O36" s="763"/>
      <c r="P36" s="763"/>
      <c r="Q36" s="763"/>
      <c r="R36" s="763"/>
      <c r="S36" s="763"/>
      <c r="T36" s="763"/>
      <c r="U36" s="763"/>
      <c r="V36" s="763"/>
      <c r="W36" s="763"/>
      <c r="X36" s="763"/>
      <c r="Y36" s="763"/>
      <c r="Z36" s="763"/>
      <c r="AA36" s="763"/>
      <c r="AB36" s="763"/>
      <c r="AC36" s="763"/>
      <c r="AD36" s="763"/>
      <c r="AE36" s="763"/>
      <c r="AF36" s="763"/>
      <c r="AG36" s="763"/>
      <c r="AH36" s="763"/>
      <c r="AI36" s="763"/>
      <c r="AJ36" s="763"/>
      <c r="AK36" s="763"/>
      <c r="AL36" s="763"/>
      <c r="AM36" s="763"/>
      <c r="AN36" s="763"/>
    </row>
    <row r="37" spans="1:40" ht="11.25" customHeight="1">
      <c r="A37" s="763"/>
      <c r="B37" s="763"/>
      <c r="C37" s="763"/>
      <c r="D37" s="763"/>
      <c r="E37" s="763"/>
      <c r="F37" s="763"/>
      <c r="G37" s="763"/>
      <c r="H37" s="763"/>
      <c r="I37" s="763"/>
      <c r="J37" s="763"/>
      <c r="K37" s="763"/>
      <c r="L37" s="763"/>
      <c r="M37" s="763"/>
      <c r="N37" s="763"/>
      <c r="O37" s="763"/>
      <c r="P37" s="763"/>
      <c r="Q37" s="763"/>
      <c r="R37" s="763"/>
      <c r="S37" s="763"/>
      <c r="T37" s="763"/>
      <c r="U37" s="763"/>
      <c r="V37" s="763"/>
      <c r="W37" s="763"/>
      <c r="X37" s="763"/>
      <c r="Y37" s="763"/>
      <c r="Z37" s="763"/>
      <c r="AA37" s="763"/>
      <c r="AB37" s="763"/>
      <c r="AC37" s="763"/>
      <c r="AD37" s="763"/>
      <c r="AE37" s="763"/>
      <c r="AF37" s="763"/>
      <c r="AG37" s="763"/>
      <c r="AH37" s="763"/>
      <c r="AI37" s="763"/>
      <c r="AJ37" s="763"/>
      <c r="AK37" s="763"/>
      <c r="AL37" s="763"/>
      <c r="AM37" s="763"/>
      <c r="AN37" s="763"/>
    </row>
    <row r="38" spans="1:40" ht="11.25" customHeight="1">
      <c r="A38" s="763"/>
      <c r="B38" s="763"/>
      <c r="C38" s="763"/>
      <c r="D38" s="763"/>
      <c r="E38" s="763"/>
      <c r="F38" s="763"/>
      <c r="G38" s="763"/>
      <c r="H38" s="763"/>
      <c r="I38" s="763"/>
      <c r="J38" s="763"/>
      <c r="K38" s="763"/>
      <c r="L38" s="763"/>
      <c r="M38" s="763"/>
      <c r="N38" s="763"/>
      <c r="O38" s="763"/>
      <c r="P38" s="763"/>
      <c r="Q38" s="763"/>
      <c r="R38" s="763"/>
      <c r="S38" s="763"/>
      <c r="T38" s="763"/>
      <c r="U38" s="763"/>
      <c r="V38" s="763"/>
      <c r="W38" s="763"/>
      <c r="X38" s="763"/>
      <c r="Y38" s="763"/>
      <c r="Z38" s="763"/>
      <c r="AA38" s="763"/>
      <c r="AB38" s="763"/>
      <c r="AC38" s="763"/>
      <c r="AD38" s="763"/>
      <c r="AE38" s="763"/>
      <c r="AF38" s="763"/>
      <c r="AG38" s="763"/>
      <c r="AH38" s="763"/>
      <c r="AI38" s="763"/>
      <c r="AJ38" s="763"/>
      <c r="AK38" s="763"/>
      <c r="AL38" s="763"/>
      <c r="AM38" s="763"/>
      <c r="AN38" s="763"/>
    </row>
    <row r="39" spans="1:40" ht="11.25"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row>
    <row r="40" spans="1:40" ht="11.2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row>
    <row r="41" spans="1:40" ht="11.25" customHeight="1">
      <c r="A41" s="839" t="s">
        <v>659</v>
      </c>
      <c r="B41" s="839"/>
      <c r="C41" s="839"/>
      <c r="D41" s="839"/>
      <c r="E41" s="839"/>
      <c r="F41" s="839"/>
      <c r="G41" s="839"/>
      <c r="H41" s="839"/>
      <c r="I41" s="839"/>
      <c r="J41" s="839"/>
      <c r="K41" s="839"/>
      <c r="L41" s="839"/>
      <c r="M41" s="839"/>
      <c r="N41" s="839"/>
      <c r="O41" s="839"/>
      <c r="P41" s="839"/>
      <c r="Q41" s="839"/>
      <c r="R41" s="839"/>
      <c r="S41" s="839"/>
      <c r="T41" s="839"/>
      <c r="U41" s="839"/>
      <c r="V41" s="839"/>
      <c r="W41" s="839"/>
      <c r="X41" s="839"/>
      <c r="Y41" s="839"/>
      <c r="Z41" s="839"/>
      <c r="AA41" s="839"/>
      <c r="AB41" s="839"/>
      <c r="AC41" s="839"/>
      <c r="AD41" s="839"/>
      <c r="AE41" s="839"/>
      <c r="AF41" s="839"/>
      <c r="AG41" s="839"/>
      <c r="AH41" s="839"/>
      <c r="AI41" s="839"/>
      <c r="AJ41" s="839"/>
      <c r="AK41" s="839"/>
      <c r="AL41" s="839"/>
      <c r="AM41" s="839"/>
      <c r="AN41" s="839"/>
    </row>
    <row r="42" spans="1:40" ht="11.25" customHeight="1">
      <c r="A42" s="839"/>
      <c r="B42" s="839"/>
      <c r="C42" s="839"/>
      <c r="D42" s="839"/>
      <c r="E42" s="839"/>
      <c r="F42" s="839"/>
      <c r="G42" s="839"/>
      <c r="H42" s="839"/>
      <c r="I42" s="839"/>
      <c r="J42" s="839"/>
      <c r="K42" s="839"/>
      <c r="L42" s="839"/>
      <c r="M42" s="839"/>
      <c r="N42" s="839"/>
      <c r="O42" s="839"/>
      <c r="P42" s="839"/>
      <c r="Q42" s="839"/>
      <c r="R42" s="839"/>
      <c r="S42" s="839"/>
      <c r="T42" s="839"/>
      <c r="U42" s="839"/>
      <c r="V42" s="839"/>
      <c r="W42" s="839"/>
      <c r="X42" s="839"/>
      <c r="Y42" s="839"/>
      <c r="Z42" s="839"/>
      <c r="AA42" s="839"/>
      <c r="AB42" s="839"/>
      <c r="AC42" s="839"/>
      <c r="AD42" s="839"/>
      <c r="AE42" s="839"/>
      <c r="AF42" s="839"/>
      <c r="AG42" s="839"/>
      <c r="AH42" s="839"/>
      <c r="AI42" s="839"/>
      <c r="AJ42" s="839"/>
      <c r="AK42" s="839"/>
      <c r="AL42" s="839"/>
      <c r="AM42" s="839"/>
      <c r="AN42" s="839"/>
    </row>
    <row r="43" spans="1:40" ht="11.25" customHeight="1">
      <c r="A43" s="839"/>
      <c r="B43" s="839"/>
      <c r="C43" s="839"/>
      <c r="D43" s="839"/>
      <c r="E43" s="839"/>
      <c r="F43" s="839"/>
      <c r="G43" s="839"/>
      <c r="H43" s="839"/>
      <c r="I43" s="839"/>
      <c r="J43" s="839"/>
      <c r="K43" s="839"/>
      <c r="L43" s="839"/>
      <c r="M43" s="839"/>
      <c r="N43" s="839"/>
      <c r="O43" s="839"/>
      <c r="P43" s="839"/>
      <c r="Q43" s="839"/>
      <c r="R43" s="839"/>
      <c r="S43" s="839"/>
      <c r="T43" s="839"/>
      <c r="U43" s="839"/>
      <c r="V43" s="839"/>
      <c r="W43" s="839"/>
      <c r="X43" s="839"/>
      <c r="Y43" s="839"/>
      <c r="Z43" s="839"/>
      <c r="AA43" s="839"/>
      <c r="AB43" s="839"/>
      <c r="AC43" s="839"/>
      <c r="AD43" s="839"/>
      <c r="AE43" s="839"/>
      <c r="AF43" s="839"/>
      <c r="AG43" s="839"/>
      <c r="AH43" s="839"/>
      <c r="AI43" s="839"/>
      <c r="AJ43" s="839"/>
      <c r="AK43" s="839"/>
      <c r="AL43" s="839"/>
      <c r="AM43" s="839"/>
      <c r="AN43" s="839"/>
    </row>
    <row r="45" spans="1:40" ht="11.25" customHeight="1">
      <c r="A45" s="14"/>
      <c r="B45" s="34"/>
      <c r="C45" s="840" t="s">
        <v>104</v>
      </c>
      <c r="D45" s="840"/>
      <c r="E45" s="840"/>
      <c r="F45" s="840"/>
      <c r="G45" s="840"/>
      <c r="H45" s="840"/>
      <c r="I45" s="840"/>
      <c r="J45" s="840"/>
      <c r="K45" s="840"/>
      <c r="L45" s="840"/>
      <c r="M45" s="840"/>
      <c r="N45" s="840"/>
      <c r="O45" s="34"/>
      <c r="P45" s="16"/>
      <c r="Q45" s="740" t="str">
        <f>'共通事項入力ｼｰﾄ'!D38</f>
        <v>○○○○（１）○○○○○建築工事監理業務</v>
      </c>
      <c r="R45" s="741"/>
      <c r="S45" s="741"/>
      <c r="T45" s="741"/>
      <c r="U45" s="741"/>
      <c r="V45" s="741"/>
      <c r="W45" s="741"/>
      <c r="X45" s="741"/>
      <c r="Y45" s="741"/>
      <c r="Z45" s="741"/>
      <c r="AA45" s="741"/>
      <c r="AB45" s="741"/>
      <c r="AC45" s="741"/>
      <c r="AD45" s="741"/>
      <c r="AE45" s="741"/>
      <c r="AF45" s="741"/>
      <c r="AG45" s="741"/>
      <c r="AH45" s="741"/>
      <c r="AI45" s="741"/>
      <c r="AJ45" s="741"/>
      <c r="AK45" s="741"/>
      <c r="AL45" s="741"/>
      <c r="AM45" s="741"/>
      <c r="AN45" s="742"/>
    </row>
    <row r="46" spans="1:40" ht="11.25" customHeight="1">
      <c r="A46" s="17"/>
      <c r="B46" s="27"/>
      <c r="C46" s="841"/>
      <c r="D46" s="841"/>
      <c r="E46" s="841"/>
      <c r="F46" s="841"/>
      <c r="G46" s="841"/>
      <c r="H46" s="841"/>
      <c r="I46" s="841"/>
      <c r="J46" s="841"/>
      <c r="K46" s="841"/>
      <c r="L46" s="841"/>
      <c r="M46" s="841"/>
      <c r="N46" s="841"/>
      <c r="O46" s="27"/>
      <c r="P46" s="18"/>
      <c r="Q46" s="743"/>
      <c r="R46" s="744"/>
      <c r="S46" s="744"/>
      <c r="T46" s="744"/>
      <c r="U46" s="744"/>
      <c r="V46" s="744"/>
      <c r="W46" s="744"/>
      <c r="X46" s="744"/>
      <c r="Y46" s="744"/>
      <c r="Z46" s="744"/>
      <c r="AA46" s="744"/>
      <c r="AB46" s="744"/>
      <c r="AC46" s="744"/>
      <c r="AD46" s="744"/>
      <c r="AE46" s="744"/>
      <c r="AF46" s="744"/>
      <c r="AG46" s="744"/>
      <c r="AH46" s="744"/>
      <c r="AI46" s="744"/>
      <c r="AJ46" s="744"/>
      <c r="AK46" s="744"/>
      <c r="AL46" s="744"/>
      <c r="AM46" s="744"/>
      <c r="AN46" s="745"/>
    </row>
    <row r="47" spans="1:40" ht="11.25" customHeight="1">
      <c r="A47" s="19"/>
      <c r="B47" s="36"/>
      <c r="C47" s="842"/>
      <c r="D47" s="842"/>
      <c r="E47" s="842"/>
      <c r="F47" s="842"/>
      <c r="G47" s="842"/>
      <c r="H47" s="842"/>
      <c r="I47" s="842"/>
      <c r="J47" s="842"/>
      <c r="K47" s="842"/>
      <c r="L47" s="842"/>
      <c r="M47" s="842"/>
      <c r="N47" s="842"/>
      <c r="O47" s="36"/>
      <c r="P47" s="21"/>
      <c r="Q47" s="746"/>
      <c r="R47" s="747"/>
      <c r="S47" s="747"/>
      <c r="T47" s="747"/>
      <c r="U47" s="747"/>
      <c r="V47" s="747"/>
      <c r="W47" s="747"/>
      <c r="X47" s="747"/>
      <c r="Y47" s="747"/>
      <c r="Z47" s="747"/>
      <c r="AA47" s="747"/>
      <c r="AB47" s="747"/>
      <c r="AC47" s="747"/>
      <c r="AD47" s="747"/>
      <c r="AE47" s="747"/>
      <c r="AF47" s="747"/>
      <c r="AG47" s="747"/>
      <c r="AH47" s="747"/>
      <c r="AI47" s="747"/>
      <c r="AJ47" s="747"/>
      <c r="AK47" s="747"/>
      <c r="AL47" s="747"/>
      <c r="AM47" s="747"/>
      <c r="AN47" s="748"/>
    </row>
    <row r="48" spans="1:40" ht="11.25" customHeight="1">
      <c r="A48" s="14"/>
      <c r="B48" s="34"/>
      <c r="C48" s="840" t="s">
        <v>650</v>
      </c>
      <c r="D48" s="840"/>
      <c r="E48" s="840"/>
      <c r="F48" s="840"/>
      <c r="G48" s="840"/>
      <c r="H48" s="840"/>
      <c r="I48" s="840"/>
      <c r="J48" s="840"/>
      <c r="K48" s="840"/>
      <c r="L48" s="840"/>
      <c r="M48" s="840"/>
      <c r="N48" s="840"/>
      <c r="O48" s="34"/>
      <c r="P48" s="16"/>
      <c r="Q48" s="843" t="str">
        <f>'共通事項入力ｼｰﾄ'!D84</f>
        <v>○○地区</v>
      </c>
      <c r="R48" s="844"/>
      <c r="S48" s="844"/>
      <c r="T48" s="844"/>
      <c r="U48" s="844"/>
      <c r="V48" s="844"/>
      <c r="W48" s="844"/>
      <c r="X48" s="844"/>
      <c r="Y48" s="844"/>
      <c r="Z48" s="844"/>
      <c r="AA48" s="844"/>
      <c r="AB48" s="844"/>
      <c r="AC48" s="844"/>
      <c r="AD48" s="844"/>
      <c r="AE48" s="844"/>
      <c r="AF48" s="844"/>
      <c r="AG48" s="844"/>
      <c r="AH48" s="844"/>
      <c r="AI48" s="844"/>
      <c r="AJ48" s="844"/>
      <c r="AK48" s="844"/>
      <c r="AL48" s="844"/>
      <c r="AM48" s="844"/>
      <c r="AN48" s="845"/>
    </row>
    <row r="49" spans="1:40" ht="11.25" customHeight="1">
      <c r="A49" s="17"/>
      <c r="B49" s="27"/>
      <c r="C49" s="841"/>
      <c r="D49" s="841"/>
      <c r="E49" s="841"/>
      <c r="F49" s="841"/>
      <c r="G49" s="841"/>
      <c r="H49" s="841"/>
      <c r="I49" s="841"/>
      <c r="J49" s="841"/>
      <c r="K49" s="841"/>
      <c r="L49" s="841"/>
      <c r="M49" s="841"/>
      <c r="N49" s="841"/>
      <c r="O49" s="27"/>
      <c r="P49" s="18"/>
      <c r="Q49" s="846"/>
      <c r="R49" s="847"/>
      <c r="S49" s="847"/>
      <c r="T49" s="847"/>
      <c r="U49" s="847"/>
      <c r="V49" s="847"/>
      <c r="W49" s="847"/>
      <c r="X49" s="847"/>
      <c r="Y49" s="847"/>
      <c r="Z49" s="847"/>
      <c r="AA49" s="847"/>
      <c r="AB49" s="847"/>
      <c r="AC49" s="847"/>
      <c r="AD49" s="847"/>
      <c r="AE49" s="847"/>
      <c r="AF49" s="847"/>
      <c r="AG49" s="847"/>
      <c r="AH49" s="847"/>
      <c r="AI49" s="847"/>
      <c r="AJ49" s="847"/>
      <c r="AK49" s="847"/>
      <c r="AL49" s="847"/>
      <c r="AM49" s="847"/>
      <c r="AN49" s="848"/>
    </row>
    <row r="50" spans="1:40" ht="11.25" customHeight="1">
      <c r="A50" s="19"/>
      <c r="B50" s="36"/>
      <c r="C50" s="842"/>
      <c r="D50" s="842"/>
      <c r="E50" s="842"/>
      <c r="F50" s="842"/>
      <c r="G50" s="842"/>
      <c r="H50" s="842"/>
      <c r="I50" s="842"/>
      <c r="J50" s="842"/>
      <c r="K50" s="842"/>
      <c r="L50" s="842"/>
      <c r="M50" s="842"/>
      <c r="N50" s="842"/>
      <c r="O50" s="36"/>
      <c r="P50" s="21"/>
      <c r="Q50" s="849"/>
      <c r="R50" s="850"/>
      <c r="S50" s="850"/>
      <c r="T50" s="850"/>
      <c r="U50" s="850"/>
      <c r="V50" s="850"/>
      <c r="W50" s="850"/>
      <c r="X50" s="850"/>
      <c r="Y50" s="850"/>
      <c r="Z50" s="850"/>
      <c r="AA50" s="850"/>
      <c r="AB50" s="850"/>
      <c r="AC50" s="850"/>
      <c r="AD50" s="850"/>
      <c r="AE50" s="850"/>
      <c r="AF50" s="850"/>
      <c r="AG50" s="850"/>
      <c r="AH50" s="850"/>
      <c r="AI50" s="850"/>
      <c r="AJ50" s="850"/>
      <c r="AK50" s="850"/>
      <c r="AL50" s="850"/>
      <c r="AM50" s="850"/>
      <c r="AN50" s="851"/>
    </row>
    <row r="51" spans="1:40" ht="11.25" customHeight="1">
      <c r="A51" s="14"/>
      <c r="B51" s="34"/>
      <c r="C51" s="840" t="s">
        <v>651</v>
      </c>
      <c r="D51" s="840"/>
      <c r="E51" s="840"/>
      <c r="F51" s="840"/>
      <c r="G51" s="840"/>
      <c r="H51" s="840"/>
      <c r="I51" s="840"/>
      <c r="J51" s="840"/>
      <c r="K51" s="840"/>
      <c r="L51" s="840"/>
      <c r="M51" s="840"/>
      <c r="N51" s="840"/>
      <c r="O51" s="34"/>
      <c r="P51" s="16"/>
      <c r="Q51" s="754" t="str">
        <f>"　令和"&amp;'共通事項入力ｼｰﾄ'!E52&amp;"年"&amp;'共通事項入力ｼｰﾄ'!G52&amp;"月"&amp;'共通事項入力ｼｰﾄ'!I52&amp;"日"</f>
        <v>　令和○○年○○月○○日</v>
      </c>
      <c r="R51" s="755"/>
      <c r="S51" s="755"/>
      <c r="T51" s="755"/>
      <c r="U51" s="755"/>
      <c r="V51" s="755"/>
      <c r="W51" s="755"/>
      <c r="X51" s="755"/>
      <c r="Y51" s="755"/>
      <c r="Z51" s="755"/>
      <c r="AA51" s="755"/>
      <c r="AB51" s="755"/>
      <c r="AC51" s="755"/>
      <c r="AD51" s="755"/>
      <c r="AE51" s="755"/>
      <c r="AF51" s="755"/>
      <c r="AG51" s="755"/>
      <c r="AH51" s="755"/>
      <c r="AI51" s="755"/>
      <c r="AJ51" s="755"/>
      <c r="AK51" s="755"/>
      <c r="AL51" s="755"/>
      <c r="AM51" s="755"/>
      <c r="AN51" s="756"/>
    </row>
    <row r="52" spans="1:40" ht="11.25" customHeight="1">
      <c r="A52" s="17"/>
      <c r="B52" s="27"/>
      <c r="C52" s="841"/>
      <c r="D52" s="841"/>
      <c r="E52" s="841"/>
      <c r="F52" s="841"/>
      <c r="G52" s="841"/>
      <c r="H52" s="841"/>
      <c r="I52" s="841"/>
      <c r="J52" s="841"/>
      <c r="K52" s="841"/>
      <c r="L52" s="841"/>
      <c r="M52" s="841"/>
      <c r="N52" s="841"/>
      <c r="O52" s="27"/>
      <c r="P52" s="18"/>
      <c r="Q52" s="749"/>
      <c r="R52" s="461"/>
      <c r="S52" s="461"/>
      <c r="T52" s="461"/>
      <c r="U52" s="461"/>
      <c r="V52" s="461"/>
      <c r="W52" s="461"/>
      <c r="X52" s="461"/>
      <c r="Y52" s="461"/>
      <c r="Z52" s="461"/>
      <c r="AA52" s="461"/>
      <c r="AB52" s="461"/>
      <c r="AC52" s="461"/>
      <c r="AD52" s="461"/>
      <c r="AE52" s="461"/>
      <c r="AF52" s="461"/>
      <c r="AG52" s="461"/>
      <c r="AH52" s="461"/>
      <c r="AI52" s="461"/>
      <c r="AJ52" s="461"/>
      <c r="AK52" s="461"/>
      <c r="AL52" s="461"/>
      <c r="AM52" s="461"/>
      <c r="AN52" s="750"/>
    </row>
    <row r="53" spans="1:40" ht="11.25" customHeight="1">
      <c r="A53" s="17"/>
      <c r="B53" s="27"/>
      <c r="C53" s="841"/>
      <c r="D53" s="841"/>
      <c r="E53" s="841"/>
      <c r="F53" s="841"/>
      <c r="G53" s="841"/>
      <c r="H53" s="841"/>
      <c r="I53" s="841"/>
      <c r="J53" s="841"/>
      <c r="K53" s="841"/>
      <c r="L53" s="841"/>
      <c r="M53" s="841"/>
      <c r="N53" s="841"/>
      <c r="O53" s="27"/>
      <c r="P53" s="18"/>
      <c r="Q53" s="749"/>
      <c r="R53" s="461"/>
      <c r="S53" s="461"/>
      <c r="T53" s="461"/>
      <c r="U53" s="461"/>
      <c r="V53" s="461"/>
      <c r="W53" s="461"/>
      <c r="X53" s="461"/>
      <c r="Y53" s="461"/>
      <c r="Z53" s="461"/>
      <c r="AA53" s="461"/>
      <c r="AB53" s="461"/>
      <c r="AC53" s="461"/>
      <c r="AD53" s="461"/>
      <c r="AE53" s="461"/>
      <c r="AF53" s="461"/>
      <c r="AG53" s="461"/>
      <c r="AH53" s="461"/>
      <c r="AI53" s="461"/>
      <c r="AJ53" s="461"/>
      <c r="AK53" s="461"/>
      <c r="AL53" s="461"/>
      <c r="AM53" s="461"/>
      <c r="AN53" s="750"/>
    </row>
    <row r="54" spans="1:40" ht="11.25" customHeight="1">
      <c r="A54" s="17"/>
      <c r="B54" s="27"/>
      <c r="C54" s="363"/>
      <c r="D54" s="363"/>
      <c r="E54" s="363"/>
      <c r="F54" s="363"/>
      <c r="G54" s="363"/>
      <c r="H54" s="363"/>
      <c r="I54" s="363"/>
      <c r="J54" s="363"/>
      <c r="K54" s="363"/>
      <c r="L54" s="363"/>
      <c r="M54" s="363"/>
      <c r="N54" s="363"/>
      <c r="O54" s="27"/>
      <c r="P54" s="18"/>
      <c r="Q54" s="754" t="str">
        <f>"　令和"&amp;'共通事項入力ｼｰﾄ'!E53&amp;"年"&amp;'共通事項入力ｼｰﾄ'!G53&amp;"月"&amp;'共通事項入力ｼｰﾄ'!I53&amp;"日"</f>
        <v>　令和○○年○○月○○日</v>
      </c>
      <c r="R54" s="755"/>
      <c r="S54" s="755"/>
      <c r="T54" s="755"/>
      <c r="U54" s="755"/>
      <c r="V54" s="755"/>
      <c r="W54" s="755"/>
      <c r="X54" s="755"/>
      <c r="Y54" s="755"/>
      <c r="Z54" s="755"/>
      <c r="AA54" s="755"/>
      <c r="AB54" s="755"/>
      <c r="AC54" s="755"/>
      <c r="AD54" s="755"/>
      <c r="AE54" s="755"/>
      <c r="AF54" s="755"/>
      <c r="AG54" s="755"/>
      <c r="AH54" s="755"/>
      <c r="AI54" s="755"/>
      <c r="AJ54" s="755"/>
      <c r="AK54" s="755"/>
      <c r="AL54" s="755"/>
      <c r="AM54" s="755"/>
      <c r="AN54" s="756"/>
    </row>
    <row r="55" spans="1:40" ht="11.25" customHeight="1">
      <c r="A55" s="17"/>
      <c r="B55" s="27"/>
      <c r="C55" s="363"/>
      <c r="D55" s="365"/>
      <c r="E55" s="363"/>
      <c r="F55" s="363"/>
      <c r="G55" s="363"/>
      <c r="H55" s="363"/>
      <c r="I55" s="363"/>
      <c r="J55" s="363"/>
      <c r="K55" s="363"/>
      <c r="L55" s="363"/>
      <c r="M55" s="363"/>
      <c r="N55" s="363"/>
      <c r="O55" s="27"/>
      <c r="P55" s="18"/>
      <c r="Q55" s="749"/>
      <c r="R55" s="461"/>
      <c r="S55" s="461"/>
      <c r="T55" s="461"/>
      <c r="U55" s="461"/>
      <c r="V55" s="461"/>
      <c r="W55" s="461"/>
      <c r="X55" s="461"/>
      <c r="Y55" s="461"/>
      <c r="Z55" s="461"/>
      <c r="AA55" s="461"/>
      <c r="AB55" s="461"/>
      <c r="AC55" s="461"/>
      <c r="AD55" s="461"/>
      <c r="AE55" s="461"/>
      <c r="AF55" s="461"/>
      <c r="AG55" s="461"/>
      <c r="AH55" s="461"/>
      <c r="AI55" s="461"/>
      <c r="AJ55" s="461"/>
      <c r="AK55" s="461"/>
      <c r="AL55" s="461"/>
      <c r="AM55" s="461"/>
      <c r="AN55" s="750"/>
    </row>
    <row r="56" spans="1:40" ht="11.25" customHeight="1">
      <c r="A56" s="19"/>
      <c r="B56" s="36"/>
      <c r="C56" s="364"/>
      <c r="D56" s="364"/>
      <c r="E56" s="364"/>
      <c r="F56" s="364"/>
      <c r="G56" s="364"/>
      <c r="H56" s="364"/>
      <c r="I56" s="364"/>
      <c r="J56" s="364"/>
      <c r="K56" s="364"/>
      <c r="L56" s="364"/>
      <c r="M56" s="364"/>
      <c r="N56" s="364"/>
      <c r="O56" s="36"/>
      <c r="P56" s="21"/>
      <c r="Q56" s="749"/>
      <c r="R56" s="461"/>
      <c r="S56" s="461"/>
      <c r="T56" s="461"/>
      <c r="U56" s="461"/>
      <c r="V56" s="461"/>
      <c r="W56" s="461"/>
      <c r="X56" s="461"/>
      <c r="Y56" s="461"/>
      <c r="Z56" s="461"/>
      <c r="AA56" s="461"/>
      <c r="AB56" s="461"/>
      <c r="AC56" s="461"/>
      <c r="AD56" s="461"/>
      <c r="AE56" s="461"/>
      <c r="AF56" s="461"/>
      <c r="AG56" s="461"/>
      <c r="AH56" s="461"/>
      <c r="AI56" s="461"/>
      <c r="AJ56" s="461"/>
      <c r="AK56" s="461"/>
      <c r="AL56" s="461"/>
      <c r="AM56" s="461"/>
      <c r="AN56" s="750"/>
    </row>
    <row r="57" spans="1:40" ht="11.25" customHeight="1">
      <c r="A57" s="14"/>
      <c r="B57" s="840" t="s">
        <v>652</v>
      </c>
      <c r="C57" s="840"/>
      <c r="D57" s="840"/>
      <c r="E57" s="840"/>
      <c r="F57" s="840"/>
      <c r="G57" s="840"/>
      <c r="H57" s="840"/>
      <c r="I57" s="840"/>
      <c r="J57" s="840"/>
      <c r="K57" s="840"/>
      <c r="L57" s="840"/>
      <c r="M57" s="840"/>
      <c r="N57" s="840"/>
      <c r="O57" s="840"/>
      <c r="P57" s="16"/>
      <c r="Q57" s="754" t="str">
        <f>"　令和"&amp;'共通事項入力ｼｰﾄ'!E94&amp;"年"&amp;'共通事項入力ｼｰﾄ'!G94&amp;"月"&amp;'共通事項入力ｼｰﾄ'!I94&amp;"日"</f>
        <v>　令和○○年○○月○○日</v>
      </c>
      <c r="R57" s="755"/>
      <c r="S57" s="755"/>
      <c r="T57" s="755"/>
      <c r="U57" s="755"/>
      <c r="V57" s="755"/>
      <c r="W57" s="755"/>
      <c r="X57" s="755"/>
      <c r="Y57" s="755"/>
      <c r="Z57" s="755"/>
      <c r="AA57" s="755"/>
      <c r="AB57" s="755"/>
      <c r="AC57" s="755"/>
      <c r="AD57" s="755"/>
      <c r="AE57" s="755"/>
      <c r="AF57" s="755"/>
      <c r="AG57" s="755"/>
      <c r="AH57" s="755"/>
      <c r="AI57" s="755"/>
      <c r="AJ57" s="755"/>
      <c r="AK57" s="755"/>
      <c r="AL57" s="755"/>
      <c r="AM57" s="755"/>
      <c r="AN57" s="756"/>
    </row>
    <row r="58" spans="1:42" ht="11.25" customHeight="1">
      <c r="A58" s="17"/>
      <c r="B58" s="841"/>
      <c r="C58" s="841"/>
      <c r="D58" s="841"/>
      <c r="E58" s="841"/>
      <c r="F58" s="841"/>
      <c r="G58" s="841"/>
      <c r="H58" s="841"/>
      <c r="I58" s="841"/>
      <c r="J58" s="841"/>
      <c r="K58" s="841"/>
      <c r="L58" s="841"/>
      <c r="M58" s="841"/>
      <c r="N58" s="841"/>
      <c r="O58" s="841"/>
      <c r="P58" s="18"/>
      <c r="Q58" s="749"/>
      <c r="R58" s="461"/>
      <c r="S58" s="461"/>
      <c r="T58" s="461"/>
      <c r="U58" s="461"/>
      <c r="V58" s="461"/>
      <c r="W58" s="461"/>
      <c r="X58" s="461"/>
      <c r="Y58" s="461"/>
      <c r="Z58" s="461"/>
      <c r="AA58" s="461"/>
      <c r="AB58" s="461"/>
      <c r="AC58" s="461"/>
      <c r="AD58" s="461"/>
      <c r="AE58" s="461"/>
      <c r="AF58" s="461"/>
      <c r="AG58" s="461"/>
      <c r="AH58" s="461"/>
      <c r="AI58" s="461"/>
      <c r="AJ58" s="461"/>
      <c r="AK58" s="461"/>
      <c r="AL58" s="461"/>
      <c r="AM58" s="461"/>
      <c r="AN58" s="750"/>
      <c r="AP58" s="1" t="str">
        <f>"令和"&amp;'共通事項入力ｼｰﾄ'!E50&amp;"年"&amp;'共通事項入力ｼｰﾄ'!G50&amp;"月"&amp;'共通事項入力ｼｰﾄ'!I50&amp;"日"</f>
        <v>令和○○年○○月○○日</v>
      </c>
    </row>
    <row r="59" spans="1:40" ht="11.25" customHeight="1">
      <c r="A59" s="17"/>
      <c r="B59" s="841"/>
      <c r="C59" s="841"/>
      <c r="D59" s="841"/>
      <c r="E59" s="841"/>
      <c r="F59" s="841"/>
      <c r="G59" s="841"/>
      <c r="H59" s="841"/>
      <c r="I59" s="841"/>
      <c r="J59" s="841"/>
      <c r="K59" s="841"/>
      <c r="L59" s="841"/>
      <c r="M59" s="841"/>
      <c r="N59" s="841"/>
      <c r="O59" s="841"/>
      <c r="P59" s="18"/>
      <c r="Q59" s="751"/>
      <c r="R59" s="752"/>
      <c r="S59" s="752"/>
      <c r="T59" s="752"/>
      <c r="U59" s="752"/>
      <c r="V59" s="752"/>
      <c r="W59" s="752"/>
      <c r="X59" s="752"/>
      <c r="Y59" s="752"/>
      <c r="Z59" s="752"/>
      <c r="AA59" s="752"/>
      <c r="AB59" s="752"/>
      <c r="AC59" s="752"/>
      <c r="AD59" s="752"/>
      <c r="AE59" s="752"/>
      <c r="AF59" s="752"/>
      <c r="AG59" s="752"/>
      <c r="AH59" s="752"/>
      <c r="AI59" s="752"/>
      <c r="AJ59" s="752"/>
      <c r="AK59" s="752"/>
      <c r="AL59" s="752"/>
      <c r="AM59" s="752"/>
      <c r="AN59" s="753"/>
    </row>
    <row r="60" spans="1:40" ht="11.25" customHeight="1">
      <c r="A60" s="17"/>
      <c r="B60" s="27"/>
      <c r="C60" s="363"/>
      <c r="D60" s="363"/>
      <c r="E60" s="363"/>
      <c r="F60" s="363"/>
      <c r="G60" s="363"/>
      <c r="H60" s="363"/>
      <c r="I60" s="363"/>
      <c r="J60" s="363"/>
      <c r="K60" s="363"/>
      <c r="L60" s="363"/>
      <c r="M60" s="363"/>
      <c r="N60" s="363"/>
      <c r="O60" s="27"/>
      <c r="P60" s="18"/>
      <c r="Q60" s="754" t="str">
        <f>"　令和"&amp;'共通事項入力ｼｰﾄ'!E95&amp;"年"&amp;'共通事項入力ｼｰﾄ'!G95&amp;"月"&amp;'共通事項入力ｼｰﾄ'!I95&amp;"日"</f>
        <v>　令和○○年○○月○○日</v>
      </c>
      <c r="R60" s="755"/>
      <c r="S60" s="755"/>
      <c r="T60" s="755"/>
      <c r="U60" s="755"/>
      <c r="V60" s="755"/>
      <c r="W60" s="755"/>
      <c r="X60" s="755"/>
      <c r="Y60" s="755"/>
      <c r="Z60" s="755"/>
      <c r="AA60" s="755"/>
      <c r="AB60" s="755"/>
      <c r="AC60" s="755"/>
      <c r="AD60" s="755"/>
      <c r="AE60" s="755"/>
      <c r="AF60" s="755"/>
      <c r="AG60" s="755"/>
      <c r="AH60" s="755"/>
      <c r="AI60" s="755"/>
      <c r="AJ60" s="755"/>
      <c r="AK60" s="755"/>
      <c r="AL60" s="755"/>
      <c r="AM60" s="755"/>
      <c r="AN60" s="756"/>
    </row>
    <row r="61" spans="1:40" ht="11.25" customHeight="1">
      <c r="A61" s="17"/>
      <c r="B61" s="27"/>
      <c r="C61" s="363"/>
      <c r="D61" s="365"/>
      <c r="E61" s="363"/>
      <c r="F61" s="363"/>
      <c r="G61" s="363"/>
      <c r="H61" s="363"/>
      <c r="I61" s="363"/>
      <c r="J61" s="363"/>
      <c r="K61" s="363"/>
      <c r="L61" s="363"/>
      <c r="M61" s="363"/>
      <c r="N61" s="363"/>
      <c r="O61" s="27"/>
      <c r="P61" s="18"/>
      <c r="Q61" s="749"/>
      <c r="R61" s="461"/>
      <c r="S61" s="461"/>
      <c r="T61" s="461"/>
      <c r="U61" s="461"/>
      <c r="V61" s="461"/>
      <c r="W61" s="461"/>
      <c r="X61" s="461"/>
      <c r="Y61" s="461"/>
      <c r="Z61" s="461"/>
      <c r="AA61" s="461"/>
      <c r="AB61" s="461"/>
      <c r="AC61" s="461"/>
      <c r="AD61" s="461"/>
      <c r="AE61" s="461"/>
      <c r="AF61" s="461"/>
      <c r="AG61" s="461"/>
      <c r="AH61" s="461"/>
      <c r="AI61" s="461"/>
      <c r="AJ61" s="461"/>
      <c r="AK61" s="461"/>
      <c r="AL61" s="461"/>
      <c r="AM61" s="461"/>
      <c r="AN61" s="750"/>
    </row>
    <row r="62" spans="1:40" ht="11.25" customHeight="1">
      <c r="A62" s="19"/>
      <c r="B62" s="36"/>
      <c r="C62" s="364"/>
      <c r="D62" s="364"/>
      <c r="E62" s="364"/>
      <c r="F62" s="364"/>
      <c r="G62" s="364"/>
      <c r="H62" s="364"/>
      <c r="I62" s="364"/>
      <c r="J62" s="364"/>
      <c r="K62" s="364"/>
      <c r="L62" s="364"/>
      <c r="M62" s="364"/>
      <c r="N62" s="364"/>
      <c r="O62" s="36"/>
      <c r="P62" s="21"/>
      <c r="Q62" s="749"/>
      <c r="R62" s="461"/>
      <c r="S62" s="461"/>
      <c r="T62" s="461"/>
      <c r="U62" s="461"/>
      <c r="V62" s="461"/>
      <c r="W62" s="461"/>
      <c r="X62" s="461"/>
      <c r="Y62" s="461"/>
      <c r="Z62" s="461"/>
      <c r="AA62" s="461"/>
      <c r="AB62" s="461"/>
      <c r="AC62" s="461"/>
      <c r="AD62" s="461"/>
      <c r="AE62" s="461"/>
      <c r="AF62" s="461"/>
      <c r="AG62" s="461"/>
      <c r="AH62" s="461"/>
      <c r="AI62" s="461"/>
      <c r="AJ62" s="461"/>
      <c r="AK62" s="461"/>
      <c r="AL62" s="461"/>
      <c r="AM62" s="461"/>
      <c r="AN62" s="750"/>
    </row>
    <row r="63" spans="1:40" ht="11.25" customHeight="1">
      <c r="A63" s="14"/>
      <c r="B63" s="34"/>
      <c r="C63" s="840" t="s">
        <v>105</v>
      </c>
      <c r="D63" s="840"/>
      <c r="E63" s="840"/>
      <c r="F63" s="840"/>
      <c r="G63" s="840"/>
      <c r="H63" s="840"/>
      <c r="I63" s="840"/>
      <c r="J63" s="840"/>
      <c r="K63" s="840"/>
      <c r="L63" s="840"/>
      <c r="M63" s="840"/>
      <c r="N63" s="840"/>
      <c r="O63" s="34"/>
      <c r="P63" s="16"/>
      <c r="Q63" s="14"/>
      <c r="R63" s="852">
        <f>'共通事項入力ｼｰﾄ'!E48</f>
        <v>10710000</v>
      </c>
      <c r="S63" s="852"/>
      <c r="T63" s="852"/>
      <c r="U63" s="852"/>
      <c r="V63" s="852"/>
      <c r="W63" s="852"/>
      <c r="X63" s="852"/>
      <c r="Y63" s="852"/>
      <c r="Z63" s="852"/>
      <c r="AA63" s="852"/>
      <c r="AB63" s="852"/>
      <c r="AC63" s="852"/>
      <c r="AD63" s="852"/>
      <c r="AE63" s="852"/>
      <c r="AF63" s="852"/>
      <c r="AG63" s="852"/>
      <c r="AH63" s="852"/>
      <c r="AI63" s="852"/>
      <c r="AJ63" s="852"/>
      <c r="AK63" s="852"/>
      <c r="AL63" s="852"/>
      <c r="AM63" s="852"/>
      <c r="AN63" s="853"/>
    </row>
    <row r="64" spans="1:40" ht="11.25" customHeight="1">
      <c r="A64" s="17"/>
      <c r="B64" s="27"/>
      <c r="C64" s="841"/>
      <c r="D64" s="841"/>
      <c r="E64" s="841"/>
      <c r="F64" s="841"/>
      <c r="G64" s="841"/>
      <c r="H64" s="841"/>
      <c r="I64" s="841"/>
      <c r="J64" s="841"/>
      <c r="K64" s="841"/>
      <c r="L64" s="841"/>
      <c r="M64" s="841"/>
      <c r="N64" s="841"/>
      <c r="O64" s="27"/>
      <c r="P64" s="18"/>
      <c r="Q64" s="17"/>
      <c r="R64" s="832"/>
      <c r="S64" s="832"/>
      <c r="T64" s="832"/>
      <c r="U64" s="832"/>
      <c r="V64" s="832"/>
      <c r="W64" s="832"/>
      <c r="X64" s="832"/>
      <c r="Y64" s="832"/>
      <c r="Z64" s="832"/>
      <c r="AA64" s="832"/>
      <c r="AB64" s="832"/>
      <c r="AC64" s="832"/>
      <c r="AD64" s="832"/>
      <c r="AE64" s="832"/>
      <c r="AF64" s="832"/>
      <c r="AG64" s="832"/>
      <c r="AH64" s="832"/>
      <c r="AI64" s="832"/>
      <c r="AJ64" s="832"/>
      <c r="AK64" s="832"/>
      <c r="AL64" s="832"/>
      <c r="AM64" s="832"/>
      <c r="AN64" s="854"/>
    </row>
    <row r="65" spans="1:40" ht="11.25" customHeight="1">
      <c r="A65" s="19"/>
      <c r="B65" s="36"/>
      <c r="C65" s="842"/>
      <c r="D65" s="842"/>
      <c r="E65" s="842"/>
      <c r="F65" s="842"/>
      <c r="G65" s="842"/>
      <c r="H65" s="842"/>
      <c r="I65" s="842"/>
      <c r="J65" s="842"/>
      <c r="K65" s="842"/>
      <c r="L65" s="842"/>
      <c r="M65" s="842"/>
      <c r="N65" s="842"/>
      <c r="O65" s="36"/>
      <c r="P65" s="21"/>
      <c r="Q65" s="19"/>
      <c r="R65" s="855"/>
      <c r="S65" s="855"/>
      <c r="T65" s="855"/>
      <c r="U65" s="855"/>
      <c r="V65" s="855"/>
      <c r="W65" s="855"/>
      <c r="X65" s="855"/>
      <c r="Y65" s="855"/>
      <c r="Z65" s="855"/>
      <c r="AA65" s="855"/>
      <c r="AB65" s="855"/>
      <c r="AC65" s="855"/>
      <c r="AD65" s="855"/>
      <c r="AE65" s="855"/>
      <c r="AF65" s="855"/>
      <c r="AG65" s="855"/>
      <c r="AH65" s="855"/>
      <c r="AI65" s="855"/>
      <c r="AJ65" s="855"/>
      <c r="AK65" s="855"/>
      <c r="AL65" s="855"/>
      <c r="AM65" s="855"/>
      <c r="AN65" s="856"/>
    </row>
    <row r="66" spans="1:40" ht="11.25" customHeight="1">
      <c r="A66" s="14"/>
      <c r="B66" s="840" t="s">
        <v>653</v>
      </c>
      <c r="C66" s="840"/>
      <c r="D66" s="840"/>
      <c r="E66" s="840"/>
      <c r="F66" s="840"/>
      <c r="G66" s="840"/>
      <c r="H66" s="840"/>
      <c r="I66" s="840"/>
      <c r="J66" s="840"/>
      <c r="K66" s="840"/>
      <c r="L66" s="840"/>
      <c r="M66" s="840"/>
      <c r="N66" s="840"/>
      <c r="O66" s="840"/>
      <c r="P66" s="16"/>
      <c r="Q66" s="14"/>
      <c r="R66" s="852">
        <f>'共通事項入力ｼｰﾄ'!E87</f>
        <v>1050000</v>
      </c>
      <c r="S66" s="852"/>
      <c r="T66" s="852"/>
      <c r="U66" s="852"/>
      <c r="V66" s="852"/>
      <c r="W66" s="852"/>
      <c r="X66" s="852"/>
      <c r="Y66" s="852"/>
      <c r="Z66" s="852"/>
      <c r="AA66" s="852"/>
      <c r="AB66" s="852"/>
      <c r="AC66" s="852"/>
      <c r="AD66" s="852"/>
      <c r="AE66" s="852"/>
      <c r="AF66" s="852"/>
      <c r="AG66" s="852"/>
      <c r="AH66" s="852"/>
      <c r="AI66" s="852"/>
      <c r="AJ66" s="852"/>
      <c r="AK66" s="852"/>
      <c r="AL66" s="852"/>
      <c r="AM66" s="852"/>
      <c r="AN66" s="853"/>
    </row>
    <row r="67" spans="1:40" ht="11.25" customHeight="1">
      <c r="A67" s="17"/>
      <c r="B67" s="841"/>
      <c r="C67" s="841"/>
      <c r="D67" s="841"/>
      <c r="E67" s="841"/>
      <c r="F67" s="841"/>
      <c r="G67" s="841"/>
      <c r="H67" s="841"/>
      <c r="I67" s="841"/>
      <c r="J67" s="841"/>
      <c r="K67" s="841"/>
      <c r="L67" s="841"/>
      <c r="M67" s="841"/>
      <c r="N67" s="841"/>
      <c r="O67" s="841"/>
      <c r="P67" s="18"/>
      <c r="Q67" s="17"/>
      <c r="R67" s="832"/>
      <c r="S67" s="832"/>
      <c r="T67" s="832"/>
      <c r="U67" s="832"/>
      <c r="V67" s="832"/>
      <c r="W67" s="832"/>
      <c r="X67" s="832"/>
      <c r="Y67" s="832"/>
      <c r="Z67" s="832"/>
      <c r="AA67" s="832"/>
      <c r="AB67" s="832"/>
      <c r="AC67" s="832"/>
      <c r="AD67" s="832"/>
      <c r="AE67" s="832"/>
      <c r="AF67" s="832"/>
      <c r="AG67" s="832"/>
      <c r="AH67" s="832"/>
      <c r="AI67" s="832"/>
      <c r="AJ67" s="832"/>
      <c r="AK67" s="832"/>
      <c r="AL67" s="832"/>
      <c r="AM67" s="832"/>
      <c r="AN67" s="854"/>
    </row>
    <row r="68" spans="1:40" ht="11.25" customHeight="1">
      <c r="A68" s="19"/>
      <c r="B68" s="842"/>
      <c r="C68" s="842"/>
      <c r="D68" s="842"/>
      <c r="E68" s="842"/>
      <c r="F68" s="842"/>
      <c r="G68" s="842"/>
      <c r="H68" s="842"/>
      <c r="I68" s="842"/>
      <c r="J68" s="842"/>
      <c r="K68" s="842"/>
      <c r="L68" s="842"/>
      <c r="M68" s="842"/>
      <c r="N68" s="842"/>
      <c r="O68" s="842"/>
      <c r="P68" s="21"/>
      <c r="Q68" s="19"/>
      <c r="R68" s="855"/>
      <c r="S68" s="855"/>
      <c r="T68" s="855"/>
      <c r="U68" s="855"/>
      <c r="V68" s="855"/>
      <c r="W68" s="855"/>
      <c r="X68" s="855"/>
      <c r="Y68" s="855"/>
      <c r="Z68" s="855"/>
      <c r="AA68" s="855"/>
      <c r="AB68" s="855"/>
      <c r="AC68" s="855"/>
      <c r="AD68" s="855"/>
      <c r="AE68" s="855"/>
      <c r="AF68" s="855"/>
      <c r="AG68" s="855"/>
      <c r="AH68" s="855"/>
      <c r="AI68" s="855"/>
      <c r="AJ68" s="855"/>
      <c r="AK68" s="855"/>
      <c r="AL68" s="855"/>
      <c r="AM68" s="855"/>
      <c r="AN68" s="856"/>
    </row>
    <row r="69" spans="1:40" ht="11.25" customHeight="1">
      <c r="A69" s="14"/>
      <c r="B69" s="840" t="s">
        <v>654</v>
      </c>
      <c r="C69" s="840"/>
      <c r="D69" s="840"/>
      <c r="E69" s="840"/>
      <c r="F69" s="840"/>
      <c r="G69" s="840"/>
      <c r="H69" s="840"/>
      <c r="I69" s="840"/>
      <c r="J69" s="840"/>
      <c r="K69" s="840"/>
      <c r="L69" s="840"/>
      <c r="M69" s="840"/>
      <c r="N69" s="840"/>
      <c r="O69" s="840"/>
      <c r="P69" s="16"/>
      <c r="Q69" s="754" t="str">
        <f>"　令和"&amp;'共通事項入力ｼｰﾄ'!E92&amp;"年"&amp;'共通事項入力ｼｰﾄ'!G92&amp;"月"&amp;'共通事項入力ｼｰﾄ'!I92&amp;"日"</f>
        <v>　令和○○年○○月○○日</v>
      </c>
      <c r="R69" s="755"/>
      <c r="S69" s="755"/>
      <c r="T69" s="755"/>
      <c r="U69" s="755"/>
      <c r="V69" s="755"/>
      <c r="W69" s="755"/>
      <c r="X69" s="755"/>
      <c r="Y69" s="755"/>
      <c r="Z69" s="755"/>
      <c r="AA69" s="755"/>
      <c r="AB69" s="755"/>
      <c r="AC69" s="755"/>
      <c r="AD69" s="755"/>
      <c r="AE69" s="755"/>
      <c r="AF69" s="755"/>
      <c r="AG69" s="755"/>
      <c r="AH69" s="755"/>
      <c r="AI69" s="755"/>
      <c r="AJ69" s="755"/>
      <c r="AK69" s="755"/>
      <c r="AL69" s="755"/>
      <c r="AM69" s="755"/>
      <c r="AN69" s="756"/>
    </row>
    <row r="70" spans="1:40" ht="11.25" customHeight="1">
      <c r="A70" s="17"/>
      <c r="B70" s="841"/>
      <c r="C70" s="841"/>
      <c r="D70" s="841"/>
      <c r="E70" s="841"/>
      <c r="F70" s="841"/>
      <c r="G70" s="841"/>
      <c r="H70" s="841"/>
      <c r="I70" s="841"/>
      <c r="J70" s="841"/>
      <c r="K70" s="841"/>
      <c r="L70" s="841"/>
      <c r="M70" s="841"/>
      <c r="N70" s="841"/>
      <c r="O70" s="841"/>
      <c r="P70" s="18"/>
      <c r="Q70" s="749"/>
      <c r="R70" s="461"/>
      <c r="S70" s="461"/>
      <c r="T70" s="461"/>
      <c r="U70" s="461"/>
      <c r="V70" s="461"/>
      <c r="W70" s="461"/>
      <c r="X70" s="461"/>
      <c r="Y70" s="461"/>
      <c r="Z70" s="461"/>
      <c r="AA70" s="461"/>
      <c r="AB70" s="461"/>
      <c r="AC70" s="461"/>
      <c r="AD70" s="461"/>
      <c r="AE70" s="461"/>
      <c r="AF70" s="461"/>
      <c r="AG70" s="461"/>
      <c r="AH70" s="461"/>
      <c r="AI70" s="461"/>
      <c r="AJ70" s="461"/>
      <c r="AK70" s="461"/>
      <c r="AL70" s="461"/>
      <c r="AM70" s="461"/>
      <c r="AN70" s="750"/>
    </row>
    <row r="71" spans="1:40" ht="11.25" customHeight="1">
      <c r="A71" s="19"/>
      <c r="B71" s="842"/>
      <c r="C71" s="842"/>
      <c r="D71" s="842"/>
      <c r="E71" s="842"/>
      <c r="F71" s="842"/>
      <c r="G71" s="842"/>
      <c r="H71" s="842"/>
      <c r="I71" s="842"/>
      <c r="J71" s="842"/>
      <c r="K71" s="842"/>
      <c r="L71" s="842"/>
      <c r="M71" s="842"/>
      <c r="N71" s="842"/>
      <c r="O71" s="842"/>
      <c r="P71" s="21"/>
      <c r="Q71" s="751"/>
      <c r="R71" s="752"/>
      <c r="S71" s="752"/>
      <c r="T71" s="752"/>
      <c r="U71" s="752"/>
      <c r="V71" s="752"/>
      <c r="W71" s="752"/>
      <c r="X71" s="752"/>
      <c r="Y71" s="752"/>
      <c r="Z71" s="752"/>
      <c r="AA71" s="752"/>
      <c r="AB71" s="752"/>
      <c r="AC71" s="752"/>
      <c r="AD71" s="752"/>
      <c r="AE71" s="752"/>
      <c r="AF71" s="752"/>
      <c r="AG71" s="752"/>
      <c r="AH71" s="752"/>
      <c r="AI71" s="752"/>
      <c r="AJ71" s="752"/>
      <c r="AK71" s="752"/>
      <c r="AL71" s="752"/>
      <c r="AM71" s="752"/>
      <c r="AN71" s="753"/>
    </row>
  </sheetData>
  <sheetProtection formatCells="0" formatColumns="0" formatRows="0" insertColumns="0" insertRows="0" deleteColumns="0" deleteRows="0" selectLockedCells="1"/>
  <mergeCells count="28">
    <mergeCell ref="B66:O68"/>
    <mergeCell ref="R66:AN68"/>
    <mergeCell ref="B69:O71"/>
    <mergeCell ref="Q69:AN71"/>
    <mergeCell ref="Q54:AN56"/>
    <mergeCell ref="B57:O59"/>
    <mergeCell ref="Q57:AN59"/>
    <mergeCell ref="Q60:AN62"/>
    <mergeCell ref="C63:N65"/>
    <mergeCell ref="R63:AN65"/>
    <mergeCell ref="C45:N47"/>
    <mergeCell ref="Q45:AN47"/>
    <mergeCell ref="C48:N50"/>
    <mergeCell ref="Q48:AN50"/>
    <mergeCell ref="C51:N53"/>
    <mergeCell ref="Q51:AN53"/>
    <mergeCell ref="M31:Q31"/>
    <mergeCell ref="S31:AN31"/>
    <mergeCell ref="M32:Q32"/>
    <mergeCell ref="S32:AN32"/>
    <mergeCell ref="A36:AN38"/>
    <mergeCell ref="A41:AN43"/>
    <mergeCell ref="AB19:AN19"/>
    <mergeCell ref="A23:R23"/>
    <mergeCell ref="A24:R24"/>
    <mergeCell ref="A25:K25"/>
    <mergeCell ref="M29:Q29"/>
    <mergeCell ref="S29:AN30"/>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scale="98" r:id="rId4"/>
  <drawing r:id="rId3"/>
  <legacyDrawing r:id="rId2"/>
</worksheet>
</file>

<file path=xl/worksheets/sheet24.xml><?xml version="1.0" encoding="utf-8"?>
<worksheet xmlns="http://schemas.openxmlformats.org/spreadsheetml/2006/main" xmlns:r="http://schemas.openxmlformats.org/officeDocument/2006/relationships">
  <sheetPr codeName="Sheet19"/>
  <dimension ref="A13:AN66"/>
  <sheetViews>
    <sheetView showGridLines="0" view="pageBreakPreview" zoomScale="70" zoomScaleSheetLayoutView="70" zoomScalePageLayoutView="0" workbookViewId="0" topLeftCell="A1">
      <pane ySplit="14" topLeftCell="A15" activePane="bottomLeft" state="frozen"/>
      <selection pane="topLeft" activeCell="AD26" sqref="AD26"/>
      <selection pane="bottomLeft" activeCell="M35" sqref="M35"/>
    </sheetView>
  </sheetViews>
  <sheetFormatPr defaultColWidth="9.00390625" defaultRowHeight="11.25" customHeight="1"/>
  <cols>
    <col min="1" max="40" width="2.00390625" style="1" customWidth="1"/>
    <col min="41" max="16384" width="9.00390625" style="1" customWidth="1"/>
  </cols>
  <sheetData>
    <row r="13" spans="29:40" ht="11.25" customHeight="1">
      <c r="AC13" s="204"/>
      <c r="AD13" s="204"/>
      <c r="AE13" s="204"/>
      <c r="AF13" s="204"/>
      <c r="AG13" s="204"/>
      <c r="AH13" s="204"/>
      <c r="AI13" s="204"/>
      <c r="AJ13" s="204"/>
      <c r="AK13" s="204"/>
      <c r="AL13" s="204"/>
      <c r="AM13" s="204"/>
      <c r="AN13" s="204"/>
    </row>
    <row r="14" spans="29:40" ht="11.25" customHeight="1">
      <c r="AC14" s="204"/>
      <c r="AD14" s="204"/>
      <c r="AE14" s="204"/>
      <c r="AF14" s="204"/>
      <c r="AG14" s="204"/>
      <c r="AH14" s="204"/>
      <c r="AI14" s="204"/>
      <c r="AJ14" s="204"/>
      <c r="AK14" s="204"/>
      <c r="AL14" s="204"/>
      <c r="AM14" s="204"/>
      <c r="AN14" s="204"/>
    </row>
    <row r="15" spans="29:40" ht="11.25" customHeight="1">
      <c r="AC15" s="204"/>
      <c r="AD15" s="204"/>
      <c r="AE15" s="204"/>
      <c r="AF15" s="204"/>
      <c r="AG15" s="204"/>
      <c r="AH15" s="204"/>
      <c r="AI15" s="204"/>
      <c r="AJ15" s="204"/>
      <c r="AK15" s="204"/>
      <c r="AL15" s="204"/>
      <c r="AM15" s="204"/>
      <c r="AN15" s="204"/>
    </row>
    <row r="16" spans="29:40" ht="11.25" customHeight="1">
      <c r="AC16" s="204"/>
      <c r="AD16" s="204"/>
      <c r="AE16" s="204"/>
      <c r="AF16" s="204"/>
      <c r="AG16" s="204"/>
      <c r="AH16" s="204"/>
      <c r="AI16" s="204"/>
      <c r="AJ16" s="204"/>
      <c r="AK16" s="204"/>
      <c r="AL16" s="204"/>
      <c r="AM16" s="204"/>
      <c r="AN16" s="204"/>
    </row>
    <row r="17" spans="29:40" ht="11.25" customHeight="1">
      <c r="AC17" s="204"/>
      <c r="AD17" s="204"/>
      <c r="AE17" s="204"/>
      <c r="AF17" s="204"/>
      <c r="AG17" s="204"/>
      <c r="AH17" s="204"/>
      <c r="AI17" s="204"/>
      <c r="AJ17" s="204"/>
      <c r="AK17" s="204"/>
      <c r="AL17" s="204"/>
      <c r="AM17" s="204"/>
      <c r="AN17" s="204"/>
    </row>
    <row r="18" spans="29:40" ht="11.25" customHeight="1">
      <c r="AC18" s="204"/>
      <c r="AD18" s="204"/>
      <c r="AE18" s="204"/>
      <c r="AF18" s="204"/>
      <c r="AG18" s="204"/>
      <c r="AH18" s="204"/>
      <c r="AI18" s="204"/>
      <c r="AJ18" s="204"/>
      <c r="AK18" s="204"/>
      <c r="AL18" s="204"/>
      <c r="AM18" s="204"/>
      <c r="AN18" s="204"/>
    </row>
    <row r="19" spans="29:40" ht="11.25" customHeight="1">
      <c r="AC19" s="33"/>
      <c r="AD19" s="33"/>
      <c r="AE19" s="33"/>
      <c r="AF19" s="33"/>
      <c r="AG19" s="33"/>
      <c r="AH19" s="33"/>
      <c r="AI19" s="33"/>
      <c r="AJ19" s="33"/>
      <c r="AK19" s="33"/>
      <c r="AL19" s="33"/>
      <c r="AM19" s="33"/>
      <c r="AN19" s="33"/>
    </row>
    <row r="20" spans="29:40" ht="11.25" customHeight="1">
      <c r="AC20" s="33"/>
      <c r="AD20" s="33"/>
      <c r="AE20" s="33"/>
      <c r="AF20" s="33"/>
      <c r="AG20" s="33"/>
      <c r="AH20" s="33"/>
      <c r="AI20" s="33"/>
      <c r="AJ20" s="33"/>
      <c r="AK20" s="33"/>
      <c r="AL20" s="33"/>
      <c r="AM20" s="33"/>
      <c r="AN20" s="33"/>
    </row>
    <row r="21" spans="25:40" ht="11.25" customHeight="1">
      <c r="Y21" s="4"/>
      <c r="Z21" s="4"/>
      <c r="AA21" s="4"/>
      <c r="AB21" s="561" t="str">
        <f>"令和"&amp;'共通事項入力ｼｰﾄ'!E75&amp;"年"&amp;'共通事項入力ｼｰﾄ'!G75&amp;"月"&amp;'共通事項入力ｼｰﾄ'!I75&amp;"日"</f>
        <v>令和○○年○○月○○日</v>
      </c>
      <c r="AC21" s="561"/>
      <c r="AD21" s="561"/>
      <c r="AE21" s="561"/>
      <c r="AF21" s="561"/>
      <c r="AG21" s="561"/>
      <c r="AH21" s="561"/>
      <c r="AI21" s="561"/>
      <c r="AJ21" s="561"/>
      <c r="AK21" s="561"/>
      <c r="AL21" s="561"/>
      <c r="AM21" s="561"/>
      <c r="AN21" s="561"/>
    </row>
    <row r="22" spans="25:40" ht="11.25" customHeight="1">
      <c r="Y22" s="4"/>
      <c r="Z22" s="4"/>
      <c r="AA22" s="4"/>
      <c r="AB22" s="4"/>
      <c r="AC22" s="4"/>
      <c r="AD22" s="4"/>
      <c r="AE22" s="4"/>
      <c r="AF22" s="4"/>
      <c r="AG22" s="4"/>
      <c r="AH22" s="4"/>
      <c r="AI22" s="4"/>
      <c r="AJ22" s="4"/>
      <c r="AK22" s="4"/>
      <c r="AL22" s="4"/>
      <c r="AM22" s="4"/>
      <c r="AN22" s="4"/>
    </row>
    <row r="23" spans="25:40" ht="11.25" customHeight="1">
      <c r="Y23" s="4"/>
      <c r="Z23" s="4"/>
      <c r="AA23" s="4"/>
      <c r="AB23" s="4"/>
      <c r="AC23" s="4"/>
      <c r="AD23" s="4"/>
      <c r="AE23" s="4"/>
      <c r="AF23" s="4"/>
      <c r="AG23" s="4"/>
      <c r="AH23" s="4"/>
      <c r="AI23" s="4"/>
      <c r="AJ23" s="4"/>
      <c r="AK23" s="4"/>
      <c r="AL23" s="4"/>
      <c r="AM23" s="4"/>
      <c r="AN23" s="4"/>
    </row>
    <row r="24" spans="25:40" ht="11.25" customHeight="1">
      <c r="Y24" s="4"/>
      <c r="Z24" s="4"/>
      <c r="AA24" s="4"/>
      <c r="AB24" s="4"/>
      <c r="AC24" s="4"/>
      <c r="AD24" s="4"/>
      <c r="AE24" s="4"/>
      <c r="AF24" s="4"/>
      <c r="AG24" s="4"/>
      <c r="AH24" s="4"/>
      <c r="AI24" s="4"/>
      <c r="AJ24" s="4"/>
      <c r="AK24" s="4"/>
      <c r="AL24" s="4"/>
      <c r="AM24" s="4"/>
      <c r="AN24" s="4"/>
    </row>
    <row r="25" spans="1:18" ht="11.25" customHeight="1">
      <c r="A25" s="461" t="str">
        <f>"　"&amp;'共通事項入力ｼｰﾄ'!D10</f>
        <v>　支出負担行為担当官</v>
      </c>
      <c r="B25" s="461"/>
      <c r="C25" s="461"/>
      <c r="D25" s="461"/>
      <c r="E25" s="461"/>
      <c r="F25" s="461"/>
      <c r="G25" s="461"/>
      <c r="H25" s="461"/>
      <c r="I25" s="461"/>
      <c r="J25" s="461"/>
      <c r="K25" s="461"/>
      <c r="L25" s="461"/>
      <c r="M25" s="461"/>
      <c r="N25" s="461"/>
      <c r="O25" s="461"/>
      <c r="P25" s="461"/>
      <c r="Q25" s="461"/>
      <c r="R25" s="461"/>
    </row>
    <row r="26" spans="1:18" ht="11.25" customHeight="1">
      <c r="A26" s="461" t="str">
        <f>"　　"&amp;'共通事項入力ｼｰﾄ'!D14</f>
        <v>　　北海道防衛局長</v>
      </c>
      <c r="B26" s="461"/>
      <c r="C26" s="461"/>
      <c r="D26" s="461"/>
      <c r="E26" s="461"/>
      <c r="F26" s="461"/>
      <c r="G26" s="461"/>
      <c r="H26" s="461"/>
      <c r="I26" s="461"/>
      <c r="J26" s="461"/>
      <c r="K26" s="461"/>
      <c r="L26" s="461"/>
      <c r="M26" s="461"/>
      <c r="N26" s="461"/>
      <c r="O26" s="461"/>
      <c r="P26" s="461"/>
      <c r="Q26" s="461"/>
      <c r="R26" s="461"/>
    </row>
    <row r="27" spans="1:11" ht="11.25" customHeight="1">
      <c r="A27" s="466" t="str">
        <f>('共通事項入力ｼｰﾄ'!D16&amp;"　殿")</f>
        <v>○○　○○　殿</v>
      </c>
      <c r="B27" s="466"/>
      <c r="C27" s="466"/>
      <c r="D27" s="466"/>
      <c r="E27" s="466"/>
      <c r="F27" s="466"/>
      <c r="G27" s="466"/>
      <c r="H27" s="466"/>
      <c r="I27" s="466"/>
      <c r="J27" s="466"/>
      <c r="K27" s="466"/>
    </row>
    <row r="28" spans="1:18" ht="11.25" customHeight="1">
      <c r="A28" s="2"/>
      <c r="B28" s="2"/>
      <c r="C28" s="2"/>
      <c r="D28" s="2"/>
      <c r="E28" s="2"/>
      <c r="F28" s="2"/>
      <c r="G28" s="2"/>
      <c r="H28" s="2"/>
      <c r="I28" s="2"/>
      <c r="J28" s="2"/>
      <c r="K28" s="2"/>
      <c r="L28" s="2"/>
      <c r="M28" s="2"/>
      <c r="N28" s="2"/>
      <c r="O28" s="2"/>
      <c r="P28" s="2"/>
      <c r="Q28" s="2"/>
      <c r="R28" s="2"/>
    </row>
    <row r="29" spans="3:20" ht="11.25" customHeight="1">
      <c r="C29" s="2"/>
      <c r="D29" s="2"/>
      <c r="E29" s="2"/>
      <c r="F29" s="2"/>
      <c r="G29" s="2"/>
      <c r="H29" s="2"/>
      <c r="I29" s="2"/>
      <c r="J29" s="2"/>
      <c r="K29" s="2"/>
      <c r="L29" s="2"/>
      <c r="M29" s="2"/>
      <c r="N29" s="2"/>
      <c r="O29" s="2"/>
      <c r="P29" s="2"/>
      <c r="Q29" s="2"/>
      <c r="R29" s="2"/>
      <c r="S29" s="2"/>
      <c r="T29" s="2"/>
    </row>
    <row r="30" spans="1:35" ht="11.25" customHeight="1">
      <c r="A30" s="2"/>
      <c r="B30" s="2"/>
      <c r="C30" s="2"/>
      <c r="D30" s="2"/>
      <c r="E30" s="2"/>
      <c r="F30" s="2"/>
      <c r="G30" s="2"/>
      <c r="H30" s="2"/>
      <c r="I30" s="2"/>
      <c r="J30" s="2"/>
      <c r="K30" s="2"/>
      <c r="L30" s="2"/>
      <c r="M30" s="62"/>
      <c r="N30" s="62"/>
      <c r="O30" s="62"/>
      <c r="P30" s="62"/>
      <c r="Q30" s="62"/>
      <c r="R30" s="62"/>
      <c r="S30" s="62"/>
      <c r="T30" s="62"/>
      <c r="U30" s="62"/>
      <c r="V30" s="62"/>
      <c r="W30" s="62"/>
      <c r="X30" s="62"/>
      <c r="Y30" s="62"/>
      <c r="Z30" s="62"/>
      <c r="AA30" s="62"/>
      <c r="AB30" s="62"/>
      <c r="AC30" s="62"/>
      <c r="AD30" s="62"/>
      <c r="AE30" s="62"/>
      <c r="AF30" s="62"/>
      <c r="AG30" s="62"/>
      <c r="AH30" s="62"/>
      <c r="AI30" s="62"/>
    </row>
    <row r="31" spans="13:40" ht="16.5" customHeight="1">
      <c r="M31" s="452" t="s">
        <v>88</v>
      </c>
      <c r="N31" s="452"/>
      <c r="O31" s="452"/>
      <c r="P31" s="452"/>
      <c r="Q31" s="452"/>
      <c r="R31" s="125"/>
      <c r="S31" s="453" t="str">
        <f>'共通事項入力ｼｰﾄ'!D57</f>
        <v>○○○県○○○市○○区○○町１－２０－３０○○○○○○○○○ビル</v>
      </c>
      <c r="T31" s="453"/>
      <c r="U31" s="453"/>
      <c r="V31" s="453"/>
      <c r="W31" s="453"/>
      <c r="X31" s="453"/>
      <c r="Y31" s="453"/>
      <c r="Z31" s="453"/>
      <c r="AA31" s="453"/>
      <c r="AB31" s="453"/>
      <c r="AC31" s="453"/>
      <c r="AD31" s="453"/>
      <c r="AE31" s="453"/>
      <c r="AF31" s="453"/>
      <c r="AG31" s="453"/>
      <c r="AH31" s="453"/>
      <c r="AI31" s="453"/>
      <c r="AJ31" s="453"/>
      <c r="AK31" s="453"/>
      <c r="AL31" s="453"/>
      <c r="AM31" s="453"/>
      <c r="AN31" s="453"/>
    </row>
    <row r="32" spans="13:40" ht="16.5" customHeight="1">
      <c r="M32" s="126"/>
      <c r="N32" s="126"/>
      <c r="O32" s="126"/>
      <c r="P32" s="126"/>
      <c r="Q32" s="126"/>
      <c r="R32" s="125"/>
      <c r="S32" s="453"/>
      <c r="T32" s="453"/>
      <c r="U32" s="453"/>
      <c r="V32" s="453"/>
      <c r="W32" s="453"/>
      <c r="X32" s="453"/>
      <c r="Y32" s="453"/>
      <c r="Z32" s="453"/>
      <c r="AA32" s="453"/>
      <c r="AB32" s="453"/>
      <c r="AC32" s="453"/>
      <c r="AD32" s="453"/>
      <c r="AE32" s="453"/>
      <c r="AF32" s="453"/>
      <c r="AG32" s="453"/>
      <c r="AH32" s="453"/>
      <c r="AI32" s="453"/>
      <c r="AJ32" s="453"/>
      <c r="AK32" s="453"/>
      <c r="AL32" s="453"/>
      <c r="AM32" s="453"/>
      <c r="AN32" s="453"/>
    </row>
    <row r="33" spans="13:40" ht="16.5" customHeight="1">
      <c r="M33" s="452" t="s">
        <v>91</v>
      </c>
      <c r="N33" s="452"/>
      <c r="O33" s="452"/>
      <c r="P33" s="452"/>
      <c r="Q33" s="452"/>
      <c r="R33" s="125"/>
      <c r="S33" s="527" t="str">
        <f>'共通事項入力ｼｰﾄ'!D61</f>
        <v>○×建築設備設計事務所　株式会社</v>
      </c>
      <c r="T33" s="527"/>
      <c r="U33" s="527"/>
      <c r="V33" s="527"/>
      <c r="W33" s="527"/>
      <c r="X33" s="527"/>
      <c r="Y33" s="527"/>
      <c r="Z33" s="527"/>
      <c r="AA33" s="527"/>
      <c r="AB33" s="527"/>
      <c r="AC33" s="527"/>
      <c r="AD33" s="527"/>
      <c r="AE33" s="527"/>
      <c r="AF33" s="527"/>
      <c r="AG33" s="527"/>
      <c r="AH33" s="527"/>
      <c r="AI33" s="527"/>
      <c r="AJ33" s="527"/>
      <c r="AK33" s="527"/>
      <c r="AL33" s="527"/>
      <c r="AM33" s="527"/>
      <c r="AN33" s="527"/>
    </row>
    <row r="34" spans="13:40" ht="16.5" customHeight="1">
      <c r="M34" s="452" t="s">
        <v>108</v>
      </c>
      <c r="N34" s="452"/>
      <c r="O34" s="452"/>
      <c r="P34" s="452"/>
      <c r="Q34" s="452"/>
      <c r="R34" s="125"/>
      <c r="S34" s="527" t="str">
        <f>('共通事項入力ｼｰﾄ'!D63&amp;"　印")</f>
        <v>代表取締役社長　　防衛　太郎　印</v>
      </c>
      <c r="T34" s="527"/>
      <c r="U34" s="527"/>
      <c r="V34" s="527"/>
      <c r="W34" s="527"/>
      <c r="X34" s="527"/>
      <c r="Y34" s="527"/>
      <c r="Z34" s="527"/>
      <c r="AA34" s="527"/>
      <c r="AB34" s="527"/>
      <c r="AC34" s="527"/>
      <c r="AD34" s="527"/>
      <c r="AE34" s="527"/>
      <c r="AF34" s="527"/>
      <c r="AG34" s="527"/>
      <c r="AH34" s="527"/>
      <c r="AI34" s="527"/>
      <c r="AJ34" s="527"/>
      <c r="AK34" s="527"/>
      <c r="AL34" s="527"/>
      <c r="AM34" s="527"/>
      <c r="AN34" s="527"/>
    </row>
    <row r="35" ht="11.25" customHeight="1">
      <c r="M35" s="180"/>
    </row>
    <row r="41" spans="1:40" ht="11.2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row>
    <row r="42" spans="1:40" ht="11.25" customHeight="1">
      <c r="A42" s="763" t="s">
        <v>201</v>
      </c>
      <c r="B42" s="763"/>
      <c r="C42" s="763"/>
      <c r="D42" s="763"/>
      <c r="E42" s="763"/>
      <c r="F42" s="763"/>
      <c r="G42" s="763"/>
      <c r="H42" s="763"/>
      <c r="I42" s="763"/>
      <c r="J42" s="763"/>
      <c r="K42" s="763"/>
      <c r="L42" s="763"/>
      <c r="M42" s="763"/>
      <c r="N42" s="763"/>
      <c r="O42" s="763"/>
      <c r="P42" s="763"/>
      <c r="Q42" s="763"/>
      <c r="R42" s="763"/>
      <c r="S42" s="763"/>
      <c r="T42" s="763"/>
      <c r="U42" s="763"/>
      <c r="V42" s="763"/>
      <c r="W42" s="763"/>
      <c r="X42" s="763"/>
      <c r="Y42" s="763"/>
      <c r="Z42" s="763"/>
      <c r="AA42" s="763"/>
      <c r="AB42" s="763"/>
      <c r="AC42" s="763"/>
      <c r="AD42" s="763"/>
      <c r="AE42" s="763"/>
      <c r="AF42" s="763"/>
      <c r="AG42" s="763"/>
      <c r="AH42" s="763"/>
      <c r="AI42" s="763"/>
      <c r="AJ42" s="763"/>
      <c r="AK42" s="763"/>
      <c r="AL42" s="763"/>
      <c r="AM42" s="763"/>
      <c r="AN42" s="763"/>
    </row>
    <row r="43" spans="1:40" ht="11.25" customHeight="1">
      <c r="A43" s="763"/>
      <c r="B43" s="763"/>
      <c r="C43" s="763"/>
      <c r="D43" s="763"/>
      <c r="E43" s="763"/>
      <c r="F43" s="763"/>
      <c r="G43" s="763"/>
      <c r="H43" s="763"/>
      <c r="I43" s="763"/>
      <c r="J43" s="763"/>
      <c r="K43" s="763"/>
      <c r="L43" s="763"/>
      <c r="M43" s="763"/>
      <c r="N43" s="763"/>
      <c r="O43" s="763"/>
      <c r="P43" s="763"/>
      <c r="Q43" s="763"/>
      <c r="R43" s="763"/>
      <c r="S43" s="763"/>
      <c r="T43" s="763"/>
      <c r="U43" s="763"/>
      <c r="V43" s="763"/>
      <c r="W43" s="763"/>
      <c r="X43" s="763"/>
      <c r="Y43" s="763"/>
      <c r="Z43" s="763"/>
      <c r="AA43" s="763"/>
      <c r="AB43" s="763"/>
      <c r="AC43" s="763"/>
      <c r="AD43" s="763"/>
      <c r="AE43" s="763"/>
      <c r="AF43" s="763"/>
      <c r="AG43" s="763"/>
      <c r="AH43" s="763"/>
      <c r="AI43" s="763"/>
      <c r="AJ43" s="763"/>
      <c r="AK43" s="763"/>
      <c r="AL43" s="763"/>
      <c r="AM43" s="763"/>
      <c r="AN43" s="763"/>
    </row>
    <row r="44" spans="1:40" ht="11.25" customHeight="1">
      <c r="A44" s="763"/>
      <c r="B44" s="763"/>
      <c r="C44" s="763"/>
      <c r="D44" s="763"/>
      <c r="E44" s="763"/>
      <c r="F44" s="763"/>
      <c r="G44" s="763"/>
      <c r="H44" s="763"/>
      <c r="I44" s="763"/>
      <c r="J44" s="763"/>
      <c r="K44" s="763"/>
      <c r="L44" s="763"/>
      <c r="M44" s="763"/>
      <c r="N44" s="763"/>
      <c r="O44" s="763"/>
      <c r="P44" s="763"/>
      <c r="Q44" s="763"/>
      <c r="R44" s="763"/>
      <c r="S44" s="763"/>
      <c r="T44" s="763"/>
      <c r="U44" s="763"/>
      <c r="V44" s="763"/>
      <c r="W44" s="763"/>
      <c r="X44" s="763"/>
      <c r="Y44" s="763"/>
      <c r="Z44" s="763"/>
      <c r="AA44" s="763"/>
      <c r="AB44" s="763"/>
      <c r="AC44" s="763"/>
      <c r="AD44" s="763"/>
      <c r="AE44" s="763"/>
      <c r="AF44" s="763"/>
      <c r="AG44" s="763"/>
      <c r="AH44" s="763"/>
      <c r="AI44" s="763"/>
      <c r="AJ44" s="763"/>
      <c r="AK44" s="763"/>
      <c r="AL44" s="763"/>
      <c r="AM44" s="763"/>
      <c r="AN44" s="763"/>
    </row>
    <row r="45" spans="1:40" ht="11.2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row>
    <row r="46" spans="1:40" ht="11.2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row>
    <row r="47" spans="1:40" ht="11.2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row>
    <row r="48" spans="1:40" ht="11.2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row>
    <row r="49" spans="1:40" ht="11.25" customHeight="1">
      <c r="A49" s="857" t="str">
        <f>"事業監理業務委託契約書第28条第2項により第"&amp;'共通事項入力ｼｰﾄ'!E78&amp;"回既済部分検査を請求します。"</f>
        <v>事業監理業務委託契約書第28条第2項により第1回既済部分検査を請求します。</v>
      </c>
      <c r="B49" s="857"/>
      <c r="C49" s="857"/>
      <c r="D49" s="857"/>
      <c r="E49" s="857"/>
      <c r="F49" s="857"/>
      <c r="G49" s="857"/>
      <c r="H49" s="857"/>
      <c r="I49" s="857"/>
      <c r="J49" s="857"/>
      <c r="K49" s="857"/>
      <c r="L49" s="857"/>
      <c r="M49" s="857"/>
      <c r="N49" s="857"/>
      <c r="O49" s="857"/>
      <c r="P49" s="857"/>
      <c r="Q49" s="857"/>
      <c r="R49" s="857"/>
      <c r="S49" s="857"/>
      <c r="T49" s="857"/>
      <c r="U49" s="857"/>
      <c r="V49" s="857"/>
      <c r="W49" s="857"/>
      <c r="X49" s="857"/>
      <c r="Y49" s="857"/>
      <c r="Z49" s="857"/>
      <c r="AA49" s="857"/>
      <c r="AB49" s="857"/>
      <c r="AC49" s="857"/>
      <c r="AD49" s="857"/>
      <c r="AE49" s="857"/>
      <c r="AF49" s="857"/>
      <c r="AG49" s="857"/>
      <c r="AH49" s="857"/>
      <c r="AI49" s="857"/>
      <c r="AJ49" s="857"/>
      <c r="AK49" s="857"/>
      <c r="AL49" s="857"/>
      <c r="AM49" s="857"/>
      <c r="AN49" s="857"/>
    </row>
    <row r="50" spans="1:40" ht="11.25" customHeight="1">
      <c r="A50" s="857"/>
      <c r="B50" s="857"/>
      <c r="C50" s="857"/>
      <c r="D50" s="857"/>
      <c r="E50" s="857"/>
      <c r="F50" s="857"/>
      <c r="G50" s="857"/>
      <c r="H50" s="857"/>
      <c r="I50" s="857"/>
      <c r="J50" s="857"/>
      <c r="K50" s="857"/>
      <c r="L50" s="857"/>
      <c r="M50" s="857"/>
      <c r="N50" s="857"/>
      <c r="O50" s="857"/>
      <c r="P50" s="857"/>
      <c r="Q50" s="857"/>
      <c r="R50" s="857"/>
      <c r="S50" s="857"/>
      <c r="T50" s="857"/>
      <c r="U50" s="857"/>
      <c r="V50" s="857"/>
      <c r="W50" s="857"/>
      <c r="X50" s="857"/>
      <c r="Y50" s="857"/>
      <c r="Z50" s="857"/>
      <c r="AA50" s="857"/>
      <c r="AB50" s="857"/>
      <c r="AC50" s="857"/>
      <c r="AD50" s="857"/>
      <c r="AE50" s="857"/>
      <c r="AF50" s="857"/>
      <c r="AG50" s="857"/>
      <c r="AH50" s="857"/>
      <c r="AI50" s="857"/>
      <c r="AJ50" s="857"/>
      <c r="AK50" s="857"/>
      <c r="AL50" s="857"/>
      <c r="AM50" s="857"/>
      <c r="AN50" s="857"/>
    </row>
    <row r="51" spans="1:40" ht="11.25" customHeight="1">
      <c r="A51" s="857"/>
      <c r="B51" s="857"/>
      <c r="C51" s="857"/>
      <c r="D51" s="857"/>
      <c r="E51" s="857"/>
      <c r="F51" s="857"/>
      <c r="G51" s="857"/>
      <c r="H51" s="857"/>
      <c r="I51" s="857"/>
      <c r="J51" s="857"/>
      <c r="K51" s="857"/>
      <c r="L51" s="857"/>
      <c r="M51" s="857"/>
      <c r="N51" s="857"/>
      <c r="O51" s="857"/>
      <c r="P51" s="857"/>
      <c r="Q51" s="857"/>
      <c r="R51" s="857"/>
      <c r="S51" s="857"/>
      <c r="T51" s="857"/>
      <c r="U51" s="857"/>
      <c r="V51" s="857"/>
      <c r="W51" s="857"/>
      <c r="X51" s="857"/>
      <c r="Y51" s="857"/>
      <c r="Z51" s="857"/>
      <c r="AA51" s="857"/>
      <c r="AB51" s="857"/>
      <c r="AC51" s="857"/>
      <c r="AD51" s="857"/>
      <c r="AE51" s="857"/>
      <c r="AF51" s="857"/>
      <c r="AG51" s="857"/>
      <c r="AH51" s="857"/>
      <c r="AI51" s="857"/>
      <c r="AJ51" s="857"/>
      <c r="AK51" s="857"/>
      <c r="AL51" s="857"/>
      <c r="AM51" s="857"/>
      <c r="AN51" s="857"/>
    </row>
    <row r="52" spans="1:40" s="4" customFormat="1" ht="11.25" customHeight="1">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row>
    <row r="53" spans="1:40" s="4" customFormat="1" ht="11.25" customHeight="1">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row>
    <row r="54" spans="1:40" s="4" customFormat="1" ht="11.25" customHeight="1">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row>
    <row r="55" spans="1:40" s="4" customFormat="1" ht="11.25" customHeight="1">
      <c r="A55" s="471" t="s">
        <v>247</v>
      </c>
      <c r="B55" s="471"/>
      <c r="C55" s="471"/>
      <c r="D55" s="471"/>
      <c r="E55" s="471"/>
      <c r="F55" s="471"/>
      <c r="G55" s="471"/>
      <c r="H55" s="471"/>
      <c r="I55" s="471"/>
      <c r="J55" s="471"/>
      <c r="K55" s="471"/>
      <c r="L55" s="471"/>
      <c r="M55" s="471"/>
      <c r="N55" s="471"/>
      <c r="O55" s="471"/>
      <c r="P55" s="471"/>
      <c r="Q55" s="471"/>
      <c r="R55" s="471"/>
      <c r="S55" s="471"/>
      <c r="T55" s="471"/>
      <c r="U55" s="471"/>
      <c r="V55" s="471"/>
      <c r="W55" s="471"/>
      <c r="X55" s="471"/>
      <c r="Y55" s="471"/>
      <c r="Z55" s="471"/>
      <c r="AA55" s="471"/>
      <c r="AB55" s="471"/>
      <c r="AC55" s="471"/>
      <c r="AD55" s="471"/>
      <c r="AE55" s="471"/>
      <c r="AF55" s="471"/>
      <c r="AG55" s="471"/>
      <c r="AH55" s="471"/>
      <c r="AI55" s="471"/>
      <c r="AJ55" s="471"/>
      <c r="AK55" s="471"/>
      <c r="AL55" s="471"/>
      <c r="AM55" s="471"/>
      <c r="AN55" s="471"/>
    </row>
    <row r="56" spans="1:40" s="4" customFormat="1" ht="11.25" customHeight="1">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row>
    <row r="58" spans="1:40" ht="11.25" customHeight="1">
      <c r="A58" s="14"/>
      <c r="B58" s="15"/>
      <c r="C58" s="500" t="s">
        <v>104</v>
      </c>
      <c r="D58" s="500"/>
      <c r="E58" s="500"/>
      <c r="F58" s="500"/>
      <c r="G58" s="500"/>
      <c r="H58" s="500"/>
      <c r="I58" s="500"/>
      <c r="J58" s="500"/>
      <c r="K58" s="500"/>
      <c r="L58" s="500"/>
      <c r="M58" s="500"/>
      <c r="N58" s="500"/>
      <c r="O58" s="15"/>
      <c r="P58" s="16"/>
      <c r="Q58" s="740" t="str">
        <f>'共通事項入力ｼｰﾄ'!D38</f>
        <v>○○○○（１）○○○○○建築工事監理業務</v>
      </c>
      <c r="R58" s="741"/>
      <c r="S58" s="741"/>
      <c r="T58" s="741"/>
      <c r="U58" s="741"/>
      <c r="V58" s="741"/>
      <c r="W58" s="741"/>
      <c r="X58" s="741"/>
      <c r="Y58" s="741"/>
      <c r="Z58" s="741"/>
      <c r="AA58" s="741"/>
      <c r="AB58" s="741"/>
      <c r="AC58" s="741"/>
      <c r="AD58" s="741"/>
      <c r="AE58" s="741"/>
      <c r="AF58" s="741"/>
      <c r="AG58" s="741"/>
      <c r="AH58" s="741"/>
      <c r="AI58" s="741"/>
      <c r="AJ58" s="741"/>
      <c r="AK58" s="741"/>
      <c r="AL58" s="741"/>
      <c r="AM58" s="741"/>
      <c r="AN58" s="742"/>
    </row>
    <row r="59" spans="1:40" ht="11.25" customHeight="1">
      <c r="A59" s="17"/>
      <c r="C59" s="454"/>
      <c r="D59" s="454"/>
      <c r="E59" s="454"/>
      <c r="F59" s="454"/>
      <c r="G59" s="454"/>
      <c r="H59" s="454"/>
      <c r="I59" s="454"/>
      <c r="J59" s="454"/>
      <c r="K59" s="454"/>
      <c r="L59" s="454"/>
      <c r="M59" s="454"/>
      <c r="N59" s="454"/>
      <c r="P59" s="18"/>
      <c r="Q59" s="743"/>
      <c r="R59" s="744"/>
      <c r="S59" s="744"/>
      <c r="T59" s="744"/>
      <c r="U59" s="744"/>
      <c r="V59" s="744"/>
      <c r="W59" s="744"/>
      <c r="X59" s="744"/>
      <c r="Y59" s="744"/>
      <c r="Z59" s="744"/>
      <c r="AA59" s="744"/>
      <c r="AB59" s="744"/>
      <c r="AC59" s="744"/>
      <c r="AD59" s="744"/>
      <c r="AE59" s="744"/>
      <c r="AF59" s="744"/>
      <c r="AG59" s="744"/>
      <c r="AH59" s="744"/>
      <c r="AI59" s="744"/>
      <c r="AJ59" s="744"/>
      <c r="AK59" s="744"/>
      <c r="AL59" s="744"/>
      <c r="AM59" s="744"/>
      <c r="AN59" s="745"/>
    </row>
    <row r="60" spans="1:40" ht="11.25" customHeight="1">
      <c r="A60" s="19"/>
      <c r="B60" s="20"/>
      <c r="C60" s="455"/>
      <c r="D60" s="455"/>
      <c r="E60" s="455"/>
      <c r="F60" s="455"/>
      <c r="G60" s="455"/>
      <c r="H60" s="455"/>
      <c r="I60" s="455"/>
      <c r="J60" s="455"/>
      <c r="K60" s="455"/>
      <c r="L60" s="455"/>
      <c r="M60" s="455"/>
      <c r="N60" s="455"/>
      <c r="O60" s="20"/>
      <c r="P60" s="21"/>
      <c r="Q60" s="746"/>
      <c r="R60" s="747"/>
      <c r="S60" s="747"/>
      <c r="T60" s="747"/>
      <c r="U60" s="747"/>
      <c r="V60" s="747"/>
      <c r="W60" s="747"/>
      <c r="X60" s="747"/>
      <c r="Y60" s="747"/>
      <c r="Z60" s="747"/>
      <c r="AA60" s="747"/>
      <c r="AB60" s="747"/>
      <c r="AC60" s="747"/>
      <c r="AD60" s="747"/>
      <c r="AE60" s="747"/>
      <c r="AF60" s="747"/>
      <c r="AG60" s="747"/>
      <c r="AH60" s="747"/>
      <c r="AI60" s="747"/>
      <c r="AJ60" s="747"/>
      <c r="AK60" s="747"/>
      <c r="AL60" s="747"/>
      <c r="AM60" s="747"/>
      <c r="AN60" s="748"/>
    </row>
    <row r="61" spans="1:40" ht="11.25" customHeight="1">
      <c r="A61" s="14"/>
      <c r="B61" s="15"/>
      <c r="C61" s="500" t="s">
        <v>341</v>
      </c>
      <c r="D61" s="500"/>
      <c r="E61" s="500"/>
      <c r="F61" s="500"/>
      <c r="G61" s="500"/>
      <c r="H61" s="500"/>
      <c r="I61" s="500"/>
      <c r="J61" s="500"/>
      <c r="K61" s="500"/>
      <c r="L61" s="500"/>
      <c r="M61" s="500"/>
      <c r="N61" s="500"/>
      <c r="O61" s="15"/>
      <c r="P61" s="16"/>
      <c r="Q61" s="754" t="str">
        <f>"　自　　令和"&amp;'共通事項入力ｼｰﾄ'!E52&amp;"年"&amp;'共通事項入力ｼｰﾄ'!G52&amp;"月"&amp;'共通事項入力ｼｰﾄ'!I52&amp;"日"</f>
        <v>　自　　令和○○年○○月○○日</v>
      </c>
      <c r="R61" s="755"/>
      <c r="S61" s="755"/>
      <c r="T61" s="755"/>
      <c r="U61" s="755"/>
      <c r="V61" s="755"/>
      <c r="W61" s="755"/>
      <c r="X61" s="755"/>
      <c r="Y61" s="755"/>
      <c r="Z61" s="755"/>
      <c r="AA61" s="755"/>
      <c r="AB61" s="755"/>
      <c r="AC61" s="755"/>
      <c r="AD61" s="755"/>
      <c r="AE61" s="755"/>
      <c r="AF61" s="755"/>
      <c r="AG61" s="755"/>
      <c r="AH61" s="755"/>
      <c r="AI61" s="755"/>
      <c r="AJ61" s="755"/>
      <c r="AK61" s="755"/>
      <c r="AL61" s="755"/>
      <c r="AM61" s="755"/>
      <c r="AN61" s="756"/>
    </row>
    <row r="62" spans="1:40" ht="11.25" customHeight="1">
      <c r="A62" s="17"/>
      <c r="C62" s="454"/>
      <c r="D62" s="454"/>
      <c r="E62" s="454"/>
      <c r="F62" s="454"/>
      <c r="G62" s="454"/>
      <c r="H62" s="454"/>
      <c r="I62" s="454"/>
      <c r="J62" s="454"/>
      <c r="K62" s="454"/>
      <c r="L62" s="454"/>
      <c r="M62" s="454"/>
      <c r="N62" s="454"/>
      <c r="P62" s="18"/>
      <c r="Q62" s="749"/>
      <c r="R62" s="461"/>
      <c r="S62" s="461"/>
      <c r="T62" s="461"/>
      <c r="U62" s="461"/>
      <c r="V62" s="461"/>
      <c r="W62" s="461"/>
      <c r="X62" s="461"/>
      <c r="Y62" s="461"/>
      <c r="Z62" s="461"/>
      <c r="AA62" s="461"/>
      <c r="AB62" s="461"/>
      <c r="AC62" s="461"/>
      <c r="AD62" s="461"/>
      <c r="AE62" s="461"/>
      <c r="AF62" s="461"/>
      <c r="AG62" s="461"/>
      <c r="AH62" s="461"/>
      <c r="AI62" s="461"/>
      <c r="AJ62" s="461"/>
      <c r="AK62" s="461"/>
      <c r="AL62" s="461"/>
      <c r="AM62" s="461"/>
      <c r="AN62" s="750"/>
    </row>
    <row r="63" spans="1:40" ht="11.25" customHeight="1">
      <c r="A63" s="17"/>
      <c r="C63" s="454"/>
      <c r="D63" s="454"/>
      <c r="E63" s="454"/>
      <c r="F63" s="454"/>
      <c r="G63" s="454"/>
      <c r="H63" s="454"/>
      <c r="I63" s="454"/>
      <c r="J63" s="454"/>
      <c r="K63" s="454"/>
      <c r="L63" s="454"/>
      <c r="M63" s="454"/>
      <c r="N63" s="454"/>
      <c r="P63" s="18"/>
      <c r="Q63" s="749"/>
      <c r="R63" s="461"/>
      <c r="S63" s="461"/>
      <c r="T63" s="461"/>
      <c r="U63" s="461"/>
      <c r="V63" s="461"/>
      <c r="W63" s="461"/>
      <c r="X63" s="461"/>
      <c r="Y63" s="461"/>
      <c r="Z63" s="461"/>
      <c r="AA63" s="461"/>
      <c r="AB63" s="461"/>
      <c r="AC63" s="461"/>
      <c r="AD63" s="461"/>
      <c r="AE63" s="461"/>
      <c r="AF63" s="461"/>
      <c r="AG63" s="461"/>
      <c r="AH63" s="461"/>
      <c r="AI63" s="461"/>
      <c r="AJ63" s="461"/>
      <c r="AK63" s="461"/>
      <c r="AL63" s="461"/>
      <c r="AM63" s="461"/>
      <c r="AN63" s="750"/>
    </row>
    <row r="64" spans="1:40" ht="11.25" customHeight="1">
      <c r="A64" s="17"/>
      <c r="C64" s="23"/>
      <c r="D64" s="23"/>
      <c r="E64" s="23"/>
      <c r="F64" s="23"/>
      <c r="G64" s="23"/>
      <c r="H64" s="23"/>
      <c r="I64" s="23"/>
      <c r="J64" s="23"/>
      <c r="K64" s="23"/>
      <c r="L64" s="23"/>
      <c r="M64" s="23"/>
      <c r="N64" s="23"/>
      <c r="P64" s="18"/>
      <c r="Q64" s="749" t="str">
        <f>IF('共通事項入力ｼｰﾄ'!E55="","　至　　令和"&amp;'共通事項入力ｼｰﾄ'!E53&amp;"年"&amp;'共通事項入力ｼｰﾄ'!G53&amp;"月"&amp;'共通事項入力ｼｰﾄ'!I53&amp;"日","　至　　令和"&amp;'共通事項入力ｼｰﾄ'!E55&amp;"年"&amp;'共通事項入力ｼｰﾄ'!G55&amp;"月"&amp;'共通事項入力ｼｰﾄ'!I55&amp;"日")</f>
        <v>　至　　令和△△年△△月△△日</v>
      </c>
      <c r="R64" s="461"/>
      <c r="S64" s="461"/>
      <c r="T64" s="461"/>
      <c r="U64" s="461"/>
      <c r="V64" s="461"/>
      <c r="W64" s="461"/>
      <c r="X64" s="461"/>
      <c r="Y64" s="461"/>
      <c r="Z64" s="461"/>
      <c r="AA64" s="461"/>
      <c r="AB64" s="461"/>
      <c r="AC64" s="461"/>
      <c r="AD64" s="461"/>
      <c r="AE64" s="461"/>
      <c r="AF64" s="461"/>
      <c r="AG64" s="461"/>
      <c r="AH64" s="461"/>
      <c r="AI64" s="461"/>
      <c r="AJ64" s="461"/>
      <c r="AK64" s="461"/>
      <c r="AL64" s="461"/>
      <c r="AM64" s="461"/>
      <c r="AN64" s="750"/>
    </row>
    <row r="65" spans="1:40" ht="11.25" customHeight="1">
      <c r="A65" s="17"/>
      <c r="C65" s="23"/>
      <c r="D65" s="38"/>
      <c r="E65" s="23"/>
      <c r="F65" s="23"/>
      <c r="G65" s="23"/>
      <c r="H65" s="23"/>
      <c r="I65" s="23"/>
      <c r="J65" s="23"/>
      <c r="K65" s="23"/>
      <c r="L65" s="23"/>
      <c r="M65" s="23"/>
      <c r="N65" s="23"/>
      <c r="P65" s="18"/>
      <c r="Q65" s="749"/>
      <c r="R65" s="461"/>
      <c r="S65" s="461"/>
      <c r="T65" s="461"/>
      <c r="U65" s="461"/>
      <c r="V65" s="461"/>
      <c r="W65" s="461"/>
      <c r="X65" s="461"/>
      <c r="Y65" s="461"/>
      <c r="Z65" s="461"/>
      <c r="AA65" s="461"/>
      <c r="AB65" s="461"/>
      <c r="AC65" s="461"/>
      <c r="AD65" s="461"/>
      <c r="AE65" s="461"/>
      <c r="AF65" s="461"/>
      <c r="AG65" s="461"/>
      <c r="AH65" s="461"/>
      <c r="AI65" s="461"/>
      <c r="AJ65" s="461"/>
      <c r="AK65" s="461"/>
      <c r="AL65" s="461"/>
      <c r="AM65" s="461"/>
      <c r="AN65" s="750"/>
    </row>
    <row r="66" spans="1:40" ht="11.25" customHeight="1">
      <c r="A66" s="19"/>
      <c r="B66" s="20"/>
      <c r="C66" s="31"/>
      <c r="D66" s="31"/>
      <c r="E66" s="31"/>
      <c r="F66" s="31"/>
      <c r="G66" s="31"/>
      <c r="H66" s="31"/>
      <c r="I66" s="31"/>
      <c r="J66" s="31"/>
      <c r="K66" s="31"/>
      <c r="L66" s="31"/>
      <c r="M66" s="31"/>
      <c r="N66" s="31"/>
      <c r="O66" s="20"/>
      <c r="P66" s="21"/>
      <c r="Q66" s="751"/>
      <c r="R66" s="752"/>
      <c r="S66" s="752"/>
      <c r="T66" s="752"/>
      <c r="U66" s="752"/>
      <c r="V66" s="752"/>
      <c r="W66" s="752"/>
      <c r="X66" s="752"/>
      <c r="Y66" s="752"/>
      <c r="Z66" s="752"/>
      <c r="AA66" s="752"/>
      <c r="AB66" s="752"/>
      <c r="AC66" s="752"/>
      <c r="AD66" s="752"/>
      <c r="AE66" s="752"/>
      <c r="AF66" s="752"/>
      <c r="AG66" s="752"/>
      <c r="AH66" s="752"/>
      <c r="AI66" s="752"/>
      <c r="AJ66" s="752"/>
      <c r="AK66" s="752"/>
      <c r="AL66" s="752"/>
      <c r="AM66" s="752"/>
      <c r="AN66" s="753"/>
    </row>
  </sheetData>
  <sheetProtection sheet="1" formatCells="0" selectLockedCells="1"/>
  <mergeCells count="18">
    <mergeCell ref="AB21:AN21"/>
    <mergeCell ref="S31:AN32"/>
    <mergeCell ref="A25:R25"/>
    <mergeCell ref="A26:R26"/>
    <mergeCell ref="A27:K27"/>
    <mergeCell ref="M31:Q31"/>
    <mergeCell ref="Q64:AN66"/>
    <mergeCell ref="C58:N60"/>
    <mergeCell ref="Q61:AN63"/>
    <mergeCell ref="Q58:AN60"/>
    <mergeCell ref="C61:N63"/>
    <mergeCell ref="A55:AN55"/>
    <mergeCell ref="A42:AN44"/>
    <mergeCell ref="A49:AN51"/>
    <mergeCell ref="M33:Q33"/>
    <mergeCell ref="S33:AN33"/>
    <mergeCell ref="M34:Q34"/>
    <mergeCell ref="S34:AN34"/>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r:id="rId2"/>
  <drawing r:id="rId1"/>
</worksheet>
</file>

<file path=xl/worksheets/sheet25.xml><?xml version="1.0" encoding="utf-8"?>
<worksheet xmlns="http://schemas.openxmlformats.org/spreadsheetml/2006/main" xmlns:r="http://schemas.openxmlformats.org/officeDocument/2006/relationships">
  <sheetPr codeName="Sheet20"/>
  <dimension ref="A13:AR74"/>
  <sheetViews>
    <sheetView showGridLines="0" view="pageBreakPreview" zoomScale="70" zoomScaleSheetLayoutView="70" zoomScalePageLayoutView="0" workbookViewId="0" topLeftCell="A1">
      <pane ySplit="14" topLeftCell="A18" activePane="bottomLeft" state="frozen"/>
      <selection pane="topLeft" activeCell="AD26" sqref="AD26"/>
      <selection pane="bottomLeft" activeCell="O36" sqref="O36:U37"/>
    </sheetView>
  </sheetViews>
  <sheetFormatPr defaultColWidth="9.00390625" defaultRowHeight="11.25" customHeight="1"/>
  <cols>
    <col min="1" max="40" width="2.00390625" style="1" customWidth="1"/>
    <col min="41" max="16384" width="9.00390625" style="1" customWidth="1"/>
  </cols>
  <sheetData>
    <row r="13" spans="29:40" ht="11.25" customHeight="1">
      <c r="AC13" s="204"/>
      <c r="AD13" s="204"/>
      <c r="AE13" s="204"/>
      <c r="AF13" s="204"/>
      <c r="AG13" s="204"/>
      <c r="AH13" s="204"/>
      <c r="AI13" s="204"/>
      <c r="AJ13" s="204"/>
      <c r="AK13" s="204"/>
      <c r="AL13" s="204"/>
      <c r="AM13" s="204"/>
      <c r="AN13" s="204"/>
    </row>
    <row r="14" spans="29:40" ht="11.25" customHeight="1">
      <c r="AC14" s="204"/>
      <c r="AD14" s="204"/>
      <c r="AE14" s="204"/>
      <c r="AF14" s="204"/>
      <c r="AG14" s="204"/>
      <c r="AH14" s="204"/>
      <c r="AI14" s="204"/>
      <c r="AJ14" s="204"/>
      <c r="AK14" s="204"/>
      <c r="AL14" s="204"/>
      <c r="AM14" s="204"/>
      <c r="AN14" s="204"/>
    </row>
    <row r="15" spans="29:40" ht="11.25" customHeight="1">
      <c r="AC15" s="204"/>
      <c r="AD15" s="204"/>
      <c r="AE15" s="204"/>
      <c r="AF15" s="204"/>
      <c r="AG15" s="204"/>
      <c r="AH15" s="204"/>
      <c r="AI15" s="204"/>
      <c r="AJ15" s="204"/>
      <c r="AK15" s="204"/>
      <c r="AL15" s="204"/>
      <c r="AM15" s="204"/>
      <c r="AN15" s="204"/>
    </row>
    <row r="16" spans="29:40" ht="11.25" customHeight="1">
      <c r="AC16" s="204"/>
      <c r="AD16" s="204"/>
      <c r="AE16" s="204"/>
      <c r="AF16" s="204"/>
      <c r="AG16" s="204"/>
      <c r="AH16" s="204"/>
      <c r="AI16" s="204"/>
      <c r="AJ16" s="204"/>
      <c r="AK16" s="204"/>
      <c r="AL16" s="204"/>
      <c r="AM16" s="204"/>
      <c r="AN16" s="204"/>
    </row>
    <row r="17" spans="29:40" ht="11.25" customHeight="1">
      <c r="AC17" s="204"/>
      <c r="AD17" s="204"/>
      <c r="AE17" s="204"/>
      <c r="AF17" s="204"/>
      <c r="AG17" s="204"/>
      <c r="AH17" s="204"/>
      <c r="AI17" s="204"/>
      <c r="AJ17" s="204"/>
      <c r="AK17" s="204"/>
      <c r="AL17" s="204"/>
      <c r="AM17" s="204"/>
      <c r="AN17" s="204"/>
    </row>
    <row r="18" spans="29:40" ht="11.25" customHeight="1">
      <c r="AC18" s="204"/>
      <c r="AD18" s="204"/>
      <c r="AE18" s="204"/>
      <c r="AF18" s="204"/>
      <c r="AG18" s="204"/>
      <c r="AH18" s="204"/>
      <c r="AI18" s="204"/>
      <c r="AJ18" s="204"/>
      <c r="AK18" s="204"/>
      <c r="AL18" s="204"/>
      <c r="AM18" s="204"/>
      <c r="AN18" s="204"/>
    </row>
    <row r="19" spans="29:40" ht="11.25" customHeight="1">
      <c r="AC19" s="33"/>
      <c r="AD19" s="33"/>
      <c r="AE19" s="33"/>
      <c r="AF19" s="33"/>
      <c r="AG19" s="33"/>
      <c r="AH19" s="33"/>
      <c r="AI19" s="33"/>
      <c r="AJ19" s="33"/>
      <c r="AK19" s="33"/>
      <c r="AL19" s="33"/>
      <c r="AM19" s="33"/>
      <c r="AN19" s="33"/>
    </row>
    <row r="20" spans="29:40" ht="11.25" customHeight="1">
      <c r="AC20" s="33"/>
      <c r="AD20" s="33"/>
      <c r="AE20" s="33"/>
      <c r="AF20" s="33"/>
      <c r="AG20" s="33"/>
      <c r="AH20" s="33"/>
      <c r="AI20" s="33"/>
      <c r="AJ20" s="33"/>
      <c r="AK20" s="33"/>
      <c r="AL20" s="33"/>
      <c r="AM20" s="33"/>
      <c r="AN20" s="33"/>
    </row>
    <row r="21" spans="1:40" ht="11.25" customHeight="1">
      <c r="A21" s="526" t="s">
        <v>185</v>
      </c>
      <c r="B21" s="526"/>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row>
    <row r="22" spans="1:40" ht="11.25" customHeight="1">
      <c r="A22" s="526"/>
      <c r="B22" s="526"/>
      <c r="C22" s="526"/>
      <c r="D22" s="526"/>
      <c r="E22" s="526"/>
      <c r="F22" s="526"/>
      <c r="G22" s="526"/>
      <c r="H22" s="526"/>
      <c r="I22" s="526"/>
      <c r="J22" s="526"/>
      <c r="K22" s="526"/>
      <c r="L22" s="526"/>
      <c r="M22" s="526"/>
      <c r="N22" s="526"/>
      <c r="O22" s="526"/>
      <c r="P22" s="526"/>
      <c r="Q22" s="526"/>
      <c r="R22" s="526"/>
      <c r="S22" s="526"/>
      <c r="T22" s="526"/>
      <c r="U22" s="526"/>
      <c r="V22" s="526"/>
      <c r="W22" s="526"/>
      <c r="X22" s="526"/>
      <c r="Y22" s="526"/>
      <c r="Z22" s="526"/>
      <c r="AA22" s="526"/>
      <c r="AB22" s="526"/>
      <c r="AC22" s="526"/>
      <c r="AD22" s="526"/>
      <c r="AE22" s="526"/>
      <c r="AF22" s="526"/>
      <c r="AG22" s="526"/>
      <c r="AH22" s="526"/>
      <c r="AI22" s="526"/>
      <c r="AJ22" s="526"/>
      <c r="AK22" s="526"/>
      <c r="AL22" s="526"/>
      <c r="AM22" s="526"/>
      <c r="AN22" s="526"/>
    </row>
    <row r="23" spans="1:40" ht="11.25" customHeight="1">
      <c r="A23" s="526"/>
      <c r="B23" s="526"/>
      <c r="C23" s="526"/>
      <c r="D23" s="526"/>
      <c r="E23" s="526"/>
      <c r="F23" s="526"/>
      <c r="G23" s="526"/>
      <c r="H23" s="526"/>
      <c r="I23" s="526"/>
      <c r="J23" s="526"/>
      <c r="K23" s="526"/>
      <c r="L23" s="526"/>
      <c r="M23" s="526"/>
      <c r="N23" s="526"/>
      <c r="O23" s="526"/>
      <c r="P23" s="526"/>
      <c r="Q23" s="526"/>
      <c r="R23" s="526"/>
      <c r="S23" s="526"/>
      <c r="T23" s="526"/>
      <c r="U23" s="526"/>
      <c r="V23" s="526"/>
      <c r="W23" s="526"/>
      <c r="X23" s="526"/>
      <c r="Y23" s="526"/>
      <c r="Z23" s="526"/>
      <c r="AA23" s="526"/>
      <c r="AB23" s="526"/>
      <c r="AC23" s="526"/>
      <c r="AD23" s="526"/>
      <c r="AE23" s="526"/>
      <c r="AF23" s="526"/>
      <c r="AG23" s="526"/>
      <c r="AH23" s="526"/>
      <c r="AI23" s="526"/>
      <c r="AJ23" s="526"/>
      <c r="AK23" s="526"/>
      <c r="AL23" s="526"/>
      <c r="AM23" s="526"/>
      <c r="AN23" s="526"/>
    </row>
    <row r="27" spans="4:40" ht="11.25" customHeight="1">
      <c r="D27" s="761" t="s">
        <v>47</v>
      </c>
      <c r="E27" s="760"/>
      <c r="F27" s="762" t="s">
        <v>104</v>
      </c>
      <c r="G27" s="762"/>
      <c r="H27" s="762"/>
      <c r="I27" s="762"/>
      <c r="J27" s="762"/>
      <c r="K27" s="762"/>
      <c r="L27" s="762"/>
      <c r="O27" s="453" t="str">
        <f>'共通事項入力ｼｰﾄ'!D38</f>
        <v>○○○○（１）○○○○○建築工事監理業務</v>
      </c>
      <c r="P27" s="453"/>
      <c r="Q27" s="453"/>
      <c r="R27" s="453"/>
      <c r="S27" s="453"/>
      <c r="T27" s="453"/>
      <c r="U27" s="453"/>
      <c r="V27" s="453"/>
      <c r="W27" s="453"/>
      <c r="X27" s="453"/>
      <c r="Y27" s="453"/>
      <c r="Z27" s="453"/>
      <c r="AA27" s="453"/>
      <c r="AB27" s="453"/>
      <c r="AC27" s="453"/>
      <c r="AD27" s="453"/>
      <c r="AE27" s="453"/>
      <c r="AF27" s="453"/>
      <c r="AG27" s="453"/>
      <c r="AH27" s="453"/>
      <c r="AI27" s="453"/>
      <c r="AJ27" s="453"/>
      <c r="AK27" s="453"/>
      <c r="AL27" s="453"/>
      <c r="AM27" s="453"/>
      <c r="AN27" s="453"/>
    </row>
    <row r="28" spans="4:40" ht="11.25" customHeight="1">
      <c r="D28" s="761"/>
      <c r="E28" s="760"/>
      <c r="F28" s="762"/>
      <c r="G28" s="762"/>
      <c r="H28" s="762"/>
      <c r="I28" s="762"/>
      <c r="J28" s="762"/>
      <c r="K28" s="762"/>
      <c r="L28" s="762"/>
      <c r="O28" s="453"/>
      <c r="P28" s="453"/>
      <c r="Q28" s="453"/>
      <c r="R28" s="453"/>
      <c r="S28" s="453"/>
      <c r="T28" s="453"/>
      <c r="U28" s="453"/>
      <c r="V28" s="453"/>
      <c r="W28" s="453"/>
      <c r="X28" s="453"/>
      <c r="Y28" s="453"/>
      <c r="Z28" s="453"/>
      <c r="AA28" s="453"/>
      <c r="AB28" s="453"/>
      <c r="AC28" s="453"/>
      <c r="AD28" s="453"/>
      <c r="AE28" s="453"/>
      <c r="AF28" s="453"/>
      <c r="AG28" s="453"/>
      <c r="AH28" s="453"/>
      <c r="AI28" s="453"/>
      <c r="AJ28" s="453"/>
      <c r="AK28" s="453"/>
      <c r="AL28" s="453"/>
      <c r="AM28" s="453"/>
      <c r="AN28" s="453"/>
    </row>
    <row r="29" spans="4:40" ht="11.25" customHeight="1">
      <c r="D29" s="760"/>
      <c r="E29" s="760"/>
      <c r="F29" s="762"/>
      <c r="G29" s="762"/>
      <c r="H29" s="762"/>
      <c r="I29" s="762"/>
      <c r="J29" s="762"/>
      <c r="K29" s="762"/>
      <c r="L29" s="762"/>
      <c r="O29" s="453"/>
      <c r="P29" s="453"/>
      <c r="Q29" s="453"/>
      <c r="R29" s="453"/>
      <c r="S29" s="453"/>
      <c r="T29" s="453"/>
      <c r="U29" s="453"/>
      <c r="V29" s="453"/>
      <c r="W29" s="453"/>
      <c r="X29" s="453"/>
      <c r="Y29" s="453"/>
      <c r="Z29" s="453"/>
      <c r="AA29" s="453"/>
      <c r="AB29" s="453"/>
      <c r="AC29" s="453"/>
      <c r="AD29" s="453"/>
      <c r="AE29" s="453"/>
      <c r="AF29" s="453"/>
      <c r="AG29" s="453"/>
      <c r="AH29" s="453"/>
      <c r="AI29" s="453"/>
      <c r="AJ29" s="453"/>
      <c r="AK29" s="453"/>
      <c r="AL29" s="453"/>
      <c r="AM29" s="453"/>
      <c r="AN29" s="453"/>
    </row>
    <row r="30" spans="6:12" ht="11.25" customHeight="1">
      <c r="F30" s="23"/>
      <c r="G30" s="23"/>
      <c r="H30" s="23"/>
      <c r="I30" s="23"/>
      <c r="J30" s="23"/>
      <c r="K30" s="23"/>
      <c r="L30" s="23"/>
    </row>
    <row r="31" spans="4:40" ht="11.25" customHeight="1">
      <c r="D31" s="822" t="s">
        <v>48</v>
      </c>
      <c r="E31" s="456"/>
      <c r="F31" s="454" t="s">
        <v>341</v>
      </c>
      <c r="G31" s="454"/>
      <c r="H31" s="454"/>
      <c r="I31" s="454"/>
      <c r="J31" s="454"/>
      <c r="K31" s="454"/>
      <c r="L31" s="454"/>
      <c r="O31" s="461" t="str">
        <f>"令和"&amp;'共通事項入力ｼｰﾄ'!E52&amp;"年"&amp;'共通事項入力ｼｰﾄ'!G52&amp;"月"&amp;'共通事項入力ｼｰﾄ'!I52&amp;"日から"</f>
        <v>令和○○年○○月○○日から</v>
      </c>
      <c r="P31" s="461"/>
      <c r="Q31" s="461"/>
      <c r="R31" s="461"/>
      <c r="S31" s="461"/>
      <c r="T31" s="461"/>
      <c r="U31" s="461"/>
      <c r="V31" s="461"/>
      <c r="W31" s="461"/>
      <c r="X31" s="461"/>
      <c r="Y31" s="461"/>
      <c r="Z31" s="461"/>
      <c r="AA31" s="461"/>
      <c r="AB31" s="461"/>
      <c r="AC31" s="461"/>
      <c r="AD31" s="461"/>
      <c r="AE31" s="461"/>
      <c r="AF31" s="461"/>
      <c r="AG31" s="461"/>
      <c r="AH31" s="461"/>
      <c r="AI31" s="461"/>
      <c r="AJ31" s="461"/>
      <c r="AK31" s="461"/>
      <c r="AL31" s="461"/>
      <c r="AM31" s="461"/>
      <c r="AN31" s="461"/>
    </row>
    <row r="32" spans="4:40" ht="11.25" customHeight="1">
      <c r="D32" s="456"/>
      <c r="E32" s="456"/>
      <c r="F32" s="454"/>
      <c r="G32" s="454"/>
      <c r="H32" s="454"/>
      <c r="I32" s="454"/>
      <c r="J32" s="454"/>
      <c r="K32" s="454"/>
      <c r="L32" s="454"/>
      <c r="O32" s="461"/>
      <c r="P32" s="461"/>
      <c r="Q32" s="461"/>
      <c r="R32" s="461"/>
      <c r="S32" s="461"/>
      <c r="T32" s="461"/>
      <c r="U32" s="461"/>
      <c r="V32" s="461"/>
      <c r="W32" s="461"/>
      <c r="X32" s="461"/>
      <c r="Y32" s="461"/>
      <c r="Z32" s="461"/>
      <c r="AA32" s="461"/>
      <c r="AB32" s="461"/>
      <c r="AC32" s="461"/>
      <c r="AD32" s="461"/>
      <c r="AE32" s="461"/>
      <c r="AF32" s="461"/>
      <c r="AG32" s="461"/>
      <c r="AH32" s="461"/>
      <c r="AI32" s="461"/>
      <c r="AJ32" s="461"/>
      <c r="AK32" s="461"/>
      <c r="AL32" s="461"/>
      <c r="AM32" s="461"/>
      <c r="AN32" s="461"/>
    </row>
    <row r="33" spans="6:40" ht="11.25" customHeight="1">
      <c r="F33" s="23"/>
      <c r="G33" s="23"/>
      <c r="H33" s="23"/>
      <c r="I33" s="23"/>
      <c r="J33" s="23"/>
      <c r="K33" s="23"/>
      <c r="L33" s="23"/>
      <c r="O33" s="461" t="str">
        <f>IF('共通事項入力ｼｰﾄ'!E55="","令和"&amp;'共通事項入力ｼｰﾄ'!E53&amp;"年"&amp;'共通事項入力ｼｰﾄ'!G53&amp;"月"&amp;'共通事項入力ｼｰﾄ'!I53&amp;"日まで","令和"&amp;'共通事項入力ｼｰﾄ'!E55&amp;"年"&amp;'共通事項入力ｼｰﾄ'!G55&amp;"月"&amp;'共通事項入力ｼｰﾄ'!I55&amp;"日まで")</f>
        <v>令和△△年△△月△△日まで</v>
      </c>
      <c r="P33" s="461"/>
      <c r="Q33" s="461"/>
      <c r="R33" s="461"/>
      <c r="S33" s="461"/>
      <c r="T33" s="461"/>
      <c r="U33" s="461"/>
      <c r="V33" s="461"/>
      <c r="W33" s="461"/>
      <c r="X33" s="461"/>
      <c r="Y33" s="461"/>
      <c r="Z33" s="461"/>
      <c r="AA33" s="461"/>
      <c r="AB33" s="461"/>
      <c r="AC33" s="461"/>
      <c r="AD33" s="461"/>
      <c r="AE33" s="461"/>
      <c r="AF33" s="461"/>
      <c r="AG33" s="461"/>
      <c r="AH33" s="461"/>
      <c r="AI33" s="461"/>
      <c r="AJ33" s="461"/>
      <c r="AK33" s="461"/>
      <c r="AL33" s="461"/>
      <c r="AM33" s="461"/>
      <c r="AN33" s="461"/>
    </row>
    <row r="34" spans="6:40" ht="11.25" customHeight="1">
      <c r="F34" s="23"/>
      <c r="G34" s="23"/>
      <c r="H34" s="23"/>
      <c r="I34" s="23"/>
      <c r="J34" s="23"/>
      <c r="K34" s="23"/>
      <c r="L34" s="23"/>
      <c r="O34" s="461"/>
      <c r="P34" s="461"/>
      <c r="Q34" s="461"/>
      <c r="R34" s="461"/>
      <c r="S34" s="461"/>
      <c r="T34" s="461"/>
      <c r="U34" s="461"/>
      <c r="V34" s="461"/>
      <c r="W34" s="461"/>
      <c r="X34" s="461"/>
      <c r="Y34" s="461"/>
      <c r="Z34" s="461"/>
      <c r="AA34" s="461"/>
      <c r="AB34" s="461"/>
      <c r="AC34" s="461"/>
      <c r="AD34" s="461"/>
      <c r="AE34" s="461"/>
      <c r="AF34" s="461"/>
      <c r="AG34" s="461"/>
      <c r="AH34" s="461"/>
      <c r="AI34" s="461"/>
      <c r="AJ34" s="461"/>
      <c r="AK34" s="461"/>
      <c r="AL34" s="461"/>
      <c r="AM34" s="461"/>
      <c r="AN34" s="461"/>
    </row>
    <row r="35" spans="6:12" ht="11.25" customHeight="1">
      <c r="F35" s="23"/>
      <c r="G35" s="23"/>
      <c r="H35" s="23"/>
      <c r="I35" s="23"/>
      <c r="J35" s="23"/>
      <c r="K35" s="23"/>
      <c r="L35" s="23"/>
    </row>
    <row r="36" spans="4:40" ht="11.25" customHeight="1">
      <c r="D36" s="822" t="s">
        <v>49</v>
      </c>
      <c r="E36" s="456"/>
      <c r="F36" s="454" t="s">
        <v>54</v>
      </c>
      <c r="G36" s="454"/>
      <c r="H36" s="454"/>
      <c r="I36" s="454"/>
      <c r="J36" s="454"/>
      <c r="K36" s="454"/>
      <c r="L36" s="454"/>
      <c r="O36" s="458" t="s">
        <v>260</v>
      </c>
      <c r="P36" s="458"/>
      <c r="Q36" s="458"/>
      <c r="R36" s="458"/>
      <c r="S36" s="458"/>
      <c r="T36" s="458"/>
      <c r="U36" s="458"/>
      <c r="V36" s="4"/>
      <c r="W36" s="4"/>
      <c r="X36" s="4"/>
      <c r="Y36" s="4"/>
      <c r="Z36" s="4"/>
      <c r="AA36" s="4"/>
      <c r="AB36" s="4"/>
      <c r="AC36" s="4"/>
      <c r="AD36" s="4"/>
      <c r="AE36" s="4"/>
      <c r="AF36" s="4"/>
      <c r="AG36" s="4"/>
      <c r="AH36" s="4"/>
      <c r="AI36" s="4"/>
      <c r="AJ36" s="4"/>
      <c r="AK36" s="4"/>
      <c r="AL36" s="4"/>
      <c r="AM36" s="4"/>
      <c r="AN36" s="4"/>
    </row>
    <row r="37" spans="4:40" ht="11.25" customHeight="1">
      <c r="D37" s="456"/>
      <c r="E37" s="456"/>
      <c r="F37" s="454"/>
      <c r="G37" s="454"/>
      <c r="H37" s="454"/>
      <c r="I37" s="454"/>
      <c r="J37" s="454"/>
      <c r="K37" s="454"/>
      <c r="L37" s="454"/>
      <c r="O37" s="458"/>
      <c r="P37" s="458"/>
      <c r="Q37" s="458"/>
      <c r="R37" s="458"/>
      <c r="S37" s="458"/>
      <c r="T37" s="458"/>
      <c r="U37" s="458"/>
      <c r="V37" s="4"/>
      <c r="W37" s="4"/>
      <c r="X37" s="4"/>
      <c r="Y37" s="4"/>
      <c r="Z37" s="4"/>
      <c r="AA37" s="4"/>
      <c r="AB37" s="4"/>
      <c r="AC37" s="4"/>
      <c r="AD37" s="4"/>
      <c r="AE37" s="4"/>
      <c r="AF37" s="4"/>
      <c r="AG37" s="4"/>
      <c r="AH37" s="4"/>
      <c r="AI37" s="4"/>
      <c r="AJ37" s="4"/>
      <c r="AK37" s="4"/>
      <c r="AL37" s="4"/>
      <c r="AM37" s="4"/>
      <c r="AN37" s="4"/>
    </row>
    <row r="38" spans="6:40" ht="11.25" customHeight="1">
      <c r="F38" s="23"/>
      <c r="G38" s="23"/>
      <c r="H38" s="23"/>
      <c r="I38" s="23"/>
      <c r="J38" s="23"/>
      <c r="K38" s="23"/>
      <c r="L38" s="23"/>
      <c r="O38" s="4"/>
      <c r="P38" s="4"/>
      <c r="Q38" s="4"/>
      <c r="R38" s="4"/>
      <c r="S38" s="4"/>
      <c r="T38" s="4"/>
      <c r="U38" s="4"/>
      <c r="V38" s="4"/>
      <c r="W38" s="4"/>
      <c r="X38" s="4"/>
      <c r="Y38" s="4"/>
      <c r="Z38" s="4"/>
      <c r="AA38" s="4"/>
      <c r="AB38" s="4"/>
      <c r="AC38" s="4"/>
      <c r="AD38" s="4"/>
      <c r="AE38" s="4"/>
      <c r="AF38" s="4"/>
      <c r="AG38" s="4"/>
      <c r="AH38" s="4"/>
      <c r="AI38" s="4"/>
      <c r="AJ38" s="4"/>
      <c r="AK38" s="4"/>
      <c r="AL38" s="4"/>
      <c r="AM38" s="4"/>
      <c r="AN38" s="4"/>
    </row>
    <row r="39" spans="4:40" ht="11.25" customHeight="1">
      <c r="D39" s="822" t="s">
        <v>50</v>
      </c>
      <c r="E39" s="456"/>
      <c r="F39" s="454" t="s">
        <v>362</v>
      </c>
      <c r="G39" s="454"/>
      <c r="H39" s="454"/>
      <c r="I39" s="454"/>
      <c r="J39" s="454"/>
      <c r="K39" s="454"/>
      <c r="L39" s="454"/>
      <c r="O39" s="458" t="s">
        <v>261</v>
      </c>
      <c r="P39" s="458"/>
      <c r="Q39" s="458"/>
      <c r="R39" s="458"/>
      <c r="S39" s="458"/>
      <c r="T39" s="458"/>
      <c r="U39" s="458"/>
      <c r="V39" s="4"/>
      <c r="W39" s="4"/>
      <c r="X39" s="4"/>
      <c r="Y39" s="4"/>
      <c r="Z39" s="4"/>
      <c r="AA39" s="4"/>
      <c r="AB39" s="4"/>
      <c r="AC39" s="4"/>
      <c r="AD39" s="4"/>
      <c r="AE39" s="4"/>
      <c r="AF39" s="4"/>
      <c r="AG39" s="4"/>
      <c r="AH39" s="4"/>
      <c r="AI39" s="4"/>
      <c r="AJ39" s="4"/>
      <c r="AK39" s="4"/>
      <c r="AL39" s="4"/>
      <c r="AM39" s="4"/>
      <c r="AN39" s="4"/>
    </row>
    <row r="40" spans="4:44" ht="11.25" customHeight="1">
      <c r="D40" s="456"/>
      <c r="E40" s="456"/>
      <c r="F40" s="454"/>
      <c r="G40" s="454"/>
      <c r="H40" s="454"/>
      <c r="I40" s="454"/>
      <c r="J40" s="454"/>
      <c r="K40" s="454"/>
      <c r="L40" s="454"/>
      <c r="O40" s="458"/>
      <c r="P40" s="458"/>
      <c r="Q40" s="458"/>
      <c r="R40" s="458"/>
      <c r="S40" s="458"/>
      <c r="T40" s="458"/>
      <c r="U40" s="458"/>
      <c r="V40" s="4"/>
      <c r="W40" s="4"/>
      <c r="X40" s="4"/>
      <c r="Y40" s="4"/>
      <c r="Z40" s="4"/>
      <c r="AA40" s="4"/>
      <c r="AB40" s="4"/>
      <c r="AC40" s="4"/>
      <c r="AD40" s="4"/>
      <c r="AE40" s="4"/>
      <c r="AF40" s="4"/>
      <c r="AG40" s="4"/>
      <c r="AH40" s="4"/>
      <c r="AI40" s="4"/>
      <c r="AJ40" s="4"/>
      <c r="AK40" s="4"/>
      <c r="AL40" s="4"/>
      <c r="AM40" s="4"/>
      <c r="AN40" s="4"/>
      <c r="AR40" s="180"/>
    </row>
    <row r="42" spans="4:40" ht="11.25" customHeight="1">
      <c r="D42" s="858" t="s">
        <v>511</v>
      </c>
      <c r="E42" s="859"/>
      <c r="F42" s="860" t="s">
        <v>512</v>
      </c>
      <c r="G42" s="860"/>
      <c r="H42" s="860"/>
      <c r="I42" s="860"/>
      <c r="J42" s="860"/>
      <c r="K42" s="860"/>
      <c r="L42" s="860"/>
      <c r="O42" s="510" t="s">
        <v>513</v>
      </c>
      <c r="P42" s="510"/>
      <c r="Q42" s="510"/>
      <c r="R42" s="510"/>
      <c r="S42" s="510"/>
      <c r="T42" s="510"/>
      <c r="U42" s="510"/>
      <c r="V42" s="510"/>
      <c r="W42" s="510"/>
      <c r="X42" s="510"/>
      <c r="Y42" s="510"/>
      <c r="Z42" s="510"/>
      <c r="AA42" s="510"/>
      <c r="AB42" s="510"/>
      <c r="AC42" s="510"/>
      <c r="AD42" s="510"/>
      <c r="AE42" s="510"/>
      <c r="AF42" s="510"/>
      <c r="AG42" s="510"/>
      <c r="AH42" s="510"/>
      <c r="AI42" s="510"/>
      <c r="AJ42" s="510"/>
      <c r="AK42" s="510"/>
      <c r="AL42" s="510"/>
      <c r="AM42" s="510"/>
      <c r="AN42" s="510"/>
    </row>
    <row r="43" spans="4:40" ht="11.25" customHeight="1">
      <c r="D43" s="859"/>
      <c r="E43" s="859"/>
      <c r="F43" s="860"/>
      <c r="G43" s="860"/>
      <c r="H43" s="860"/>
      <c r="I43" s="860"/>
      <c r="J43" s="860"/>
      <c r="K43" s="860"/>
      <c r="L43" s="860"/>
      <c r="O43" s="510"/>
      <c r="P43" s="510"/>
      <c r="Q43" s="510"/>
      <c r="R43" s="510"/>
      <c r="S43" s="510"/>
      <c r="T43" s="510"/>
      <c r="U43" s="510"/>
      <c r="V43" s="510"/>
      <c r="W43" s="510"/>
      <c r="X43" s="510"/>
      <c r="Y43" s="510"/>
      <c r="Z43" s="510"/>
      <c r="AA43" s="510"/>
      <c r="AB43" s="510"/>
      <c r="AC43" s="510"/>
      <c r="AD43" s="510"/>
      <c r="AE43" s="510"/>
      <c r="AF43" s="510"/>
      <c r="AG43" s="510"/>
      <c r="AH43" s="510"/>
      <c r="AI43" s="510"/>
      <c r="AJ43" s="510"/>
      <c r="AK43" s="510"/>
      <c r="AL43" s="510"/>
      <c r="AM43" s="510"/>
      <c r="AN43" s="510"/>
    </row>
    <row r="44" spans="15:40" ht="11.25" customHeight="1">
      <c r="O44" s="510"/>
      <c r="P44" s="510"/>
      <c r="Q44" s="510"/>
      <c r="R44" s="510"/>
      <c r="S44" s="510"/>
      <c r="T44" s="510"/>
      <c r="U44" s="510"/>
      <c r="V44" s="510"/>
      <c r="W44" s="510"/>
      <c r="X44" s="510"/>
      <c r="Y44" s="510"/>
      <c r="Z44" s="510"/>
      <c r="AA44" s="510"/>
      <c r="AB44" s="510"/>
      <c r="AC44" s="510"/>
      <c r="AD44" s="510"/>
      <c r="AE44" s="510"/>
      <c r="AF44" s="510"/>
      <c r="AG44" s="510"/>
      <c r="AH44" s="510"/>
      <c r="AI44" s="510"/>
      <c r="AJ44" s="510"/>
      <c r="AK44" s="510"/>
      <c r="AL44" s="510"/>
      <c r="AM44" s="510"/>
      <c r="AN44" s="510"/>
    </row>
    <row r="45" spans="15:40" ht="11.25" customHeight="1">
      <c r="O45" s="510"/>
      <c r="P45" s="510"/>
      <c r="Q45" s="510"/>
      <c r="R45" s="510"/>
      <c r="S45" s="510"/>
      <c r="T45" s="510"/>
      <c r="U45" s="510"/>
      <c r="V45" s="510"/>
      <c r="W45" s="510"/>
      <c r="X45" s="510"/>
      <c r="Y45" s="510"/>
      <c r="Z45" s="510"/>
      <c r="AA45" s="510"/>
      <c r="AB45" s="510"/>
      <c r="AC45" s="510"/>
      <c r="AD45" s="510"/>
      <c r="AE45" s="510"/>
      <c r="AF45" s="510"/>
      <c r="AG45" s="510"/>
      <c r="AH45" s="510"/>
      <c r="AI45" s="510"/>
      <c r="AJ45" s="510"/>
      <c r="AK45" s="510"/>
      <c r="AL45" s="510"/>
      <c r="AM45" s="510"/>
      <c r="AN45" s="510"/>
    </row>
    <row r="47" spans="1:40" ht="11.25" customHeight="1">
      <c r="A47" s="461" t="s">
        <v>363</v>
      </c>
      <c r="B47" s="461"/>
      <c r="C47" s="461"/>
      <c r="D47" s="461"/>
      <c r="E47" s="461"/>
      <c r="F47" s="461"/>
      <c r="G47" s="461"/>
      <c r="H47" s="461"/>
      <c r="I47" s="461"/>
      <c r="J47" s="461"/>
      <c r="K47" s="461"/>
      <c r="L47" s="461"/>
      <c r="M47" s="461"/>
      <c r="N47" s="461"/>
      <c r="O47" s="461"/>
      <c r="P47" s="461"/>
      <c r="Q47" s="461"/>
      <c r="R47" s="461"/>
      <c r="S47" s="461"/>
      <c r="T47" s="461"/>
      <c r="U47" s="461"/>
      <c r="V47" s="461"/>
      <c r="W47" s="461"/>
      <c r="X47" s="461"/>
      <c r="Y47" s="461"/>
      <c r="Z47" s="461"/>
      <c r="AA47" s="461"/>
      <c r="AB47" s="461"/>
      <c r="AC47" s="461"/>
      <c r="AD47" s="461"/>
      <c r="AE47" s="461"/>
      <c r="AF47" s="461"/>
      <c r="AG47" s="461"/>
      <c r="AH47" s="461"/>
      <c r="AI47" s="461"/>
      <c r="AJ47" s="461"/>
      <c r="AK47" s="461"/>
      <c r="AL47" s="461"/>
      <c r="AM47" s="461"/>
      <c r="AN47" s="461"/>
    </row>
    <row r="48" spans="1:40" ht="11.25" customHeight="1">
      <c r="A48" s="461"/>
      <c r="B48" s="461"/>
      <c r="C48" s="461"/>
      <c r="D48" s="461"/>
      <c r="E48" s="461"/>
      <c r="F48" s="461"/>
      <c r="G48" s="461"/>
      <c r="H48" s="461"/>
      <c r="I48" s="461"/>
      <c r="J48" s="461"/>
      <c r="K48" s="461"/>
      <c r="L48" s="461"/>
      <c r="M48" s="461"/>
      <c r="N48" s="461"/>
      <c r="O48" s="461"/>
      <c r="P48" s="461"/>
      <c r="Q48" s="461"/>
      <c r="R48" s="461"/>
      <c r="S48" s="461"/>
      <c r="T48" s="461"/>
      <c r="U48" s="461"/>
      <c r="V48" s="461"/>
      <c r="W48" s="461"/>
      <c r="X48" s="461"/>
      <c r="Y48" s="461"/>
      <c r="Z48" s="461"/>
      <c r="AA48" s="461"/>
      <c r="AB48" s="461"/>
      <c r="AC48" s="461"/>
      <c r="AD48" s="461"/>
      <c r="AE48" s="461"/>
      <c r="AF48" s="461"/>
      <c r="AG48" s="461"/>
      <c r="AH48" s="461"/>
      <c r="AI48" s="461"/>
      <c r="AJ48" s="461"/>
      <c r="AK48" s="461"/>
      <c r="AL48" s="461"/>
      <c r="AM48" s="461"/>
      <c r="AN48" s="461"/>
    </row>
    <row r="57" spans="2:42" ht="11.25" customHeight="1">
      <c r="B57" s="814" t="s">
        <v>613</v>
      </c>
      <c r="C57" s="814"/>
      <c r="D57" s="814"/>
      <c r="E57" s="814"/>
      <c r="F57" s="814"/>
      <c r="G57" s="814"/>
      <c r="H57" s="814"/>
      <c r="I57" s="814"/>
      <c r="J57" s="814"/>
      <c r="K57" s="814"/>
      <c r="L57" s="814"/>
      <c r="M57" s="814"/>
      <c r="N57" s="814"/>
      <c r="O57" s="814"/>
      <c r="AA57" s="4"/>
      <c r="AB57" s="4"/>
      <c r="AC57" s="4"/>
      <c r="AD57" s="561"/>
      <c r="AE57" s="561"/>
      <c r="AF57" s="561"/>
      <c r="AG57" s="561"/>
      <c r="AH57" s="561"/>
      <c r="AI57" s="561"/>
      <c r="AJ57" s="561"/>
      <c r="AK57" s="561"/>
      <c r="AL57" s="561"/>
      <c r="AM57" s="561"/>
      <c r="AN57" s="561"/>
      <c r="AO57" s="561"/>
      <c r="AP57" s="561"/>
    </row>
    <row r="58" spans="27:42" ht="11.25" customHeight="1">
      <c r="AA58" s="4"/>
      <c r="AB58" s="4"/>
      <c r="AC58" s="4"/>
      <c r="AD58" s="4"/>
      <c r="AE58" s="4"/>
      <c r="AF58" s="4"/>
      <c r="AG58" s="4"/>
      <c r="AH58" s="4"/>
      <c r="AI58" s="4"/>
      <c r="AJ58" s="4"/>
      <c r="AK58" s="4"/>
      <c r="AL58" s="4"/>
      <c r="AM58" s="4"/>
      <c r="AN58" s="4"/>
      <c r="AO58" s="4"/>
      <c r="AP58" s="4"/>
    </row>
    <row r="59" spans="1:18" ht="11.25" customHeight="1">
      <c r="A59" s="461" t="str">
        <f>"　"&amp;'共通事項入力ｼｰﾄ'!D10</f>
        <v>　支出負担行為担当官</v>
      </c>
      <c r="B59" s="461"/>
      <c r="C59" s="461"/>
      <c r="D59" s="461"/>
      <c r="E59" s="461"/>
      <c r="F59" s="461"/>
      <c r="G59" s="461"/>
      <c r="H59" s="461"/>
      <c r="I59" s="461"/>
      <c r="J59" s="461"/>
      <c r="K59" s="461"/>
      <c r="L59" s="461"/>
      <c r="M59" s="461"/>
      <c r="N59" s="461"/>
      <c r="O59" s="461"/>
      <c r="P59" s="461"/>
      <c r="Q59" s="461"/>
      <c r="R59" s="461"/>
    </row>
    <row r="60" spans="1:18" ht="11.25" customHeight="1">
      <c r="A60" s="461" t="str">
        <f>"　　"&amp;'共通事項入力ｼｰﾄ'!D14</f>
        <v>　　北海道防衛局長</v>
      </c>
      <c r="B60" s="461"/>
      <c r="C60" s="461"/>
      <c r="D60" s="461"/>
      <c r="E60" s="461"/>
      <c r="F60" s="461"/>
      <c r="G60" s="461"/>
      <c r="H60" s="461"/>
      <c r="I60" s="461"/>
      <c r="J60" s="461"/>
      <c r="K60" s="461"/>
      <c r="L60" s="461"/>
      <c r="M60" s="461"/>
      <c r="N60" s="461"/>
      <c r="O60" s="461"/>
      <c r="P60" s="461"/>
      <c r="Q60" s="461"/>
      <c r="R60" s="461"/>
    </row>
    <row r="61" spans="1:11" ht="11.25" customHeight="1">
      <c r="A61" s="466" t="str">
        <f>('共通事項入力ｼｰﾄ'!D16&amp;"　殿")</f>
        <v>○○　○○　殿</v>
      </c>
      <c r="B61" s="466"/>
      <c r="C61" s="466"/>
      <c r="D61" s="466"/>
      <c r="E61" s="466"/>
      <c r="F61" s="466"/>
      <c r="G61" s="466"/>
      <c r="H61" s="466"/>
      <c r="I61" s="466"/>
      <c r="J61" s="466"/>
      <c r="K61" s="466"/>
    </row>
    <row r="62" spans="1:18" ht="11.25" customHeight="1">
      <c r="A62" s="2"/>
      <c r="B62" s="2"/>
      <c r="C62" s="2"/>
      <c r="D62" s="2"/>
      <c r="E62" s="2"/>
      <c r="F62" s="2"/>
      <c r="G62" s="2"/>
      <c r="H62" s="2"/>
      <c r="I62" s="2"/>
      <c r="J62" s="2"/>
      <c r="K62" s="2"/>
      <c r="L62" s="2"/>
      <c r="M62" s="2"/>
      <c r="N62" s="2"/>
      <c r="O62" s="2"/>
      <c r="P62" s="2"/>
      <c r="Q62" s="2"/>
      <c r="R62" s="2"/>
    </row>
    <row r="63" spans="3:20" ht="11.25" customHeight="1">
      <c r="C63" s="2"/>
      <c r="D63" s="2"/>
      <c r="E63" s="2"/>
      <c r="F63" s="2"/>
      <c r="G63" s="2"/>
      <c r="H63" s="2"/>
      <c r="I63" s="2"/>
      <c r="J63" s="2"/>
      <c r="K63" s="2"/>
      <c r="L63" s="2"/>
      <c r="M63" s="2"/>
      <c r="N63" s="2"/>
      <c r="O63" s="2"/>
      <c r="P63" s="2"/>
      <c r="Q63" s="2"/>
      <c r="R63" s="2"/>
      <c r="S63" s="2"/>
      <c r="T63" s="2"/>
    </row>
    <row r="64" spans="1:35" ht="11.25" customHeight="1">
      <c r="A64" s="2"/>
      <c r="B64" s="2"/>
      <c r="C64" s="2"/>
      <c r="D64" s="2"/>
      <c r="E64" s="2"/>
      <c r="F64" s="2"/>
      <c r="G64" s="2"/>
      <c r="H64" s="2"/>
      <c r="I64" s="2"/>
      <c r="J64" s="2"/>
      <c r="K64" s="2"/>
      <c r="L64" s="2"/>
      <c r="M64" s="62"/>
      <c r="N64" s="62"/>
      <c r="O64" s="62"/>
      <c r="P64" s="62"/>
      <c r="Q64" s="62"/>
      <c r="R64" s="62"/>
      <c r="S64" s="62"/>
      <c r="T64" s="62"/>
      <c r="U64" s="62"/>
      <c r="V64" s="62"/>
      <c r="W64" s="62"/>
      <c r="X64" s="62"/>
      <c r="Y64" s="62"/>
      <c r="Z64" s="62"/>
      <c r="AA64" s="62"/>
      <c r="AB64" s="62"/>
      <c r="AC64" s="62"/>
      <c r="AD64" s="62"/>
      <c r="AE64" s="62"/>
      <c r="AF64" s="62"/>
      <c r="AG64" s="62"/>
      <c r="AH64" s="62"/>
      <c r="AI64" s="62"/>
    </row>
    <row r="65" spans="13:40" ht="16.5" customHeight="1">
      <c r="M65" s="452" t="s">
        <v>88</v>
      </c>
      <c r="N65" s="452"/>
      <c r="O65" s="452"/>
      <c r="P65" s="452"/>
      <c r="Q65" s="452"/>
      <c r="R65" s="125"/>
      <c r="S65" s="453" t="str">
        <f>'共通事項入力ｼｰﾄ'!D57</f>
        <v>○○○県○○○市○○区○○町１－２０－３０○○○○○○○○○ビル</v>
      </c>
      <c r="T65" s="453"/>
      <c r="U65" s="453"/>
      <c r="V65" s="453"/>
      <c r="W65" s="453"/>
      <c r="X65" s="453"/>
      <c r="Y65" s="453"/>
      <c r="Z65" s="453"/>
      <c r="AA65" s="453"/>
      <c r="AB65" s="453"/>
      <c r="AC65" s="453"/>
      <c r="AD65" s="453"/>
      <c r="AE65" s="453"/>
      <c r="AF65" s="453"/>
      <c r="AG65" s="453"/>
      <c r="AH65" s="453"/>
      <c r="AI65" s="453"/>
      <c r="AJ65" s="453"/>
      <c r="AK65" s="453"/>
      <c r="AL65" s="453"/>
      <c r="AM65" s="453"/>
      <c r="AN65" s="453"/>
    </row>
    <row r="66" spans="13:40" ht="16.5" customHeight="1">
      <c r="M66" s="126"/>
      <c r="N66" s="126"/>
      <c r="O66" s="126"/>
      <c r="P66" s="126"/>
      <c r="Q66" s="126"/>
      <c r="R66" s="125"/>
      <c r="S66" s="453"/>
      <c r="T66" s="453"/>
      <c r="U66" s="453"/>
      <c r="V66" s="453"/>
      <c r="W66" s="453"/>
      <c r="X66" s="453"/>
      <c r="Y66" s="453"/>
      <c r="Z66" s="453"/>
      <c r="AA66" s="453"/>
      <c r="AB66" s="453"/>
      <c r="AC66" s="453"/>
      <c r="AD66" s="453"/>
      <c r="AE66" s="453"/>
      <c r="AF66" s="453"/>
      <c r="AG66" s="453"/>
      <c r="AH66" s="453"/>
      <c r="AI66" s="453"/>
      <c r="AJ66" s="453"/>
      <c r="AK66" s="453"/>
      <c r="AL66" s="453"/>
      <c r="AM66" s="453"/>
      <c r="AN66" s="453"/>
    </row>
    <row r="67" spans="13:40" ht="16.5" customHeight="1">
      <c r="M67" s="452" t="s">
        <v>91</v>
      </c>
      <c r="N67" s="452"/>
      <c r="O67" s="452"/>
      <c r="P67" s="452"/>
      <c r="Q67" s="452"/>
      <c r="R67" s="125"/>
      <c r="S67" s="527" t="str">
        <f>'共通事項入力ｼｰﾄ'!D61</f>
        <v>○×建築設備設計事務所　株式会社</v>
      </c>
      <c r="T67" s="527"/>
      <c r="U67" s="527"/>
      <c r="V67" s="527"/>
      <c r="W67" s="527"/>
      <c r="X67" s="527"/>
      <c r="Y67" s="527"/>
      <c r="Z67" s="527"/>
      <c r="AA67" s="527"/>
      <c r="AB67" s="527"/>
      <c r="AC67" s="527"/>
      <c r="AD67" s="527"/>
      <c r="AE67" s="527"/>
      <c r="AF67" s="527"/>
      <c r="AG67" s="527"/>
      <c r="AH67" s="527"/>
      <c r="AI67" s="527"/>
      <c r="AJ67" s="527"/>
      <c r="AK67" s="527"/>
      <c r="AL67" s="527"/>
      <c r="AM67" s="527"/>
      <c r="AN67" s="527"/>
    </row>
    <row r="68" spans="13:40" ht="16.5" customHeight="1">
      <c r="M68" s="452" t="s">
        <v>108</v>
      </c>
      <c r="N68" s="452"/>
      <c r="O68" s="452"/>
      <c r="P68" s="452"/>
      <c r="Q68" s="452"/>
      <c r="R68" s="125"/>
      <c r="S68" s="527" t="str">
        <f>('共通事項入力ｼｰﾄ'!D63&amp;"　印")</f>
        <v>代表取締役社長　　防衛　太郎　印</v>
      </c>
      <c r="T68" s="527"/>
      <c r="U68" s="527"/>
      <c r="V68" s="527"/>
      <c r="W68" s="527"/>
      <c r="X68" s="527"/>
      <c r="Y68" s="527"/>
      <c r="Z68" s="527"/>
      <c r="AA68" s="527"/>
      <c r="AB68" s="527"/>
      <c r="AC68" s="527"/>
      <c r="AD68" s="527"/>
      <c r="AE68" s="527"/>
      <c r="AF68" s="527"/>
      <c r="AG68" s="527"/>
      <c r="AH68" s="527"/>
      <c r="AI68" s="527"/>
      <c r="AJ68" s="527"/>
      <c r="AK68" s="527"/>
      <c r="AL68" s="527"/>
      <c r="AM68" s="527"/>
      <c r="AN68" s="527"/>
    </row>
    <row r="74" spans="1:40" ht="11.2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row>
  </sheetData>
  <sheetProtection sheet="1" formatCells="0" selectLockedCells="1"/>
  <mergeCells count="29">
    <mergeCell ref="D42:E43"/>
    <mergeCell ref="F42:L43"/>
    <mergeCell ref="O42:AN45"/>
    <mergeCell ref="F36:L37"/>
    <mergeCell ref="F39:L40"/>
    <mergeCell ref="A21:AN23"/>
    <mergeCell ref="D27:E29"/>
    <mergeCell ref="F27:L29"/>
    <mergeCell ref="O27:AN29"/>
    <mergeCell ref="AD57:AP57"/>
    <mergeCell ref="O39:U40"/>
    <mergeCell ref="D39:E40"/>
    <mergeCell ref="O31:AN32"/>
    <mergeCell ref="O33:AN34"/>
    <mergeCell ref="O36:U37"/>
    <mergeCell ref="A47:AN48"/>
    <mergeCell ref="D31:E32"/>
    <mergeCell ref="F31:L32"/>
    <mergeCell ref="D36:E37"/>
    <mergeCell ref="B57:O57"/>
    <mergeCell ref="A59:R59"/>
    <mergeCell ref="A60:R60"/>
    <mergeCell ref="A61:K61"/>
    <mergeCell ref="M68:Q68"/>
    <mergeCell ref="S68:AN68"/>
    <mergeCell ref="M65:Q65"/>
    <mergeCell ref="M67:Q67"/>
    <mergeCell ref="S67:AN67"/>
    <mergeCell ref="S65:AN66"/>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r:id="rId4"/>
  <drawing r:id="rId3"/>
  <legacyDrawing r:id="rId2"/>
</worksheet>
</file>

<file path=xl/worksheets/sheet26.xml><?xml version="1.0" encoding="utf-8"?>
<worksheet xmlns="http://schemas.openxmlformats.org/spreadsheetml/2006/main" xmlns:r="http://schemas.openxmlformats.org/officeDocument/2006/relationships">
  <sheetPr codeName="Sheet55"/>
  <dimension ref="A13:CD127"/>
  <sheetViews>
    <sheetView showGridLines="0" view="pageBreakPreview" zoomScale="70" zoomScaleSheetLayoutView="70" zoomScalePageLayoutView="0" workbookViewId="0" topLeftCell="A1">
      <pane ySplit="12" topLeftCell="A13" activePane="bottomLeft" state="frozen"/>
      <selection pane="topLeft" activeCell="AD26" sqref="AD26"/>
      <selection pane="bottomLeft" activeCell="R49" sqref="R49:AM51"/>
    </sheetView>
  </sheetViews>
  <sheetFormatPr defaultColWidth="9.00390625" defaultRowHeight="11.25" customHeight="1"/>
  <cols>
    <col min="1" max="40" width="2.00390625" style="1" customWidth="1"/>
    <col min="41" max="16384" width="9.00390625" style="1" customWidth="1"/>
  </cols>
  <sheetData>
    <row r="13" spans="29:40" ht="11.25" customHeight="1">
      <c r="AC13" s="202"/>
      <c r="AD13" s="202"/>
      <c r="AE13" s="202"/>
      <c r="AF13" s="202"/>
      <c r="AG13" s="202"/>
      <c r="AH13" s="202"/>
      <c r="AI13" s="202"/>
      <c r="AJ13" s="202"/>
      <c r="AK13" s="202"/>
      <c r="AL13" s="202"/>
      <c r="AM13" s="202"/>
      <c r="AN13" s="202"/>
    </row>
    <row r="14" spans="29:40" ht="11.25" customHeight="1">
      <c r="AC14" s="202"/>
      <c r="AD14" s="202"/>
      <c r="AE14" s="202"/>
      <c r="AF14" s="202"/>
      <c r="AG14" s="202"/>
      <c r="AH14" s="202"/>
      <c r="AI14" s="202"/>
      <c r="AJ14" s="202"/>
      <c r="AK14" s="202"/>
      <c r="AL14" s="202"/>
      <c r="AM14" s="202"/>
      <c r="AN14" s="202"/>
    </row>
    <row r="15" spans="29:40" ht="11.25" customHeight="1">
      <c r="AC15" s="202"/>
      <c r="AD15" s="202"/>
      <c r="AE15" s="202"/>
      <c r="AF15" s="202"/>
      <c r="AG15" s="202"/>
      <c r="AH15" s="202"/>
      <c r="AI15" s="202"/>
      <c r="AJ15" s="202"/>
      <c r="AK15" s="202"/>
      <c r="AL15" s="202"/>
      <c r="AM15" s="202"/>
      <c r="AN15" s="202"/>
    </row>
    <row r="16" spans="29:40" ht="11.25" customHeight="1">
      <c r="AC16" s="180"/>
      <c r="AD16" s="202"/>
      <c r="AE16" s="202"/>
      <c r="AF16" s="202"/>
      <c r="AG16" s="202"/>
      <c r="AH16" s="202"/>
      <c r="AI16" s="202"/>
      <c r="AJ16" s="202"/>
      <c r="AK16" s="202"/>
      <c r="AL16" s="202"/>
      <c r="AM16" s="202"/>
      <c r="AN16" s="202"/>
    </row>
    <row r="17" spans="29:40" ht="11.25" customHeight="1">
      <c r="AC17" s="202"/>
      <c r="AD17" s="202"/>
      <c r="AE17" s="202"/>
      <c r="AF17" s="202"/>
      <c r="AG17" s="202"/>
      <c r="AH17" s="202"/>
      <c r="AI17" s="202"/>
      <c r="AJ17" s="202"/>
      <c r="AK17" s="202"/>
      <c r="AL17" s="202"/>
      <c r="AM17" s="202"/>
      <c r="AN17" s="202"/>
    </row>
    <row r="18" spans="29:40" ht="11.25" customHeight="1">
      <c r="AC18" s="202"/>
      <c r="AD18" s="202"/>
      <c r="AE18" s="202"/>
      <c r="AF18" s="202"/>
      <c r="AG18" s="202"/>
      <c r="AH18" s="202"/>
      <c r="AI18" s="202"/>
      <c r="AJ18" s="202"/>
      <c r="AK18" s="202"/>
      <c r="AL18" s="202"/>
      <c r="AM18" s="202"/>
      <c r="AN18" s="202"/>
    </row>
    <row r="20" spans="28:40" ht="11.25" customHeight="1">
      <c r="AB20" s="522" t="s">
        <v>624</v>
      </c>
      <c r="AC20" s="522"/>
      <c r="AD20" s="522"/>
      <c r="AE20" s="522"/>
      <c r="AF20" s="522"/>
      <c r="AG20" s="522"/>
      <c r="AH20" s="522"/>
      <c r="AI20" s="522"/>
      <c r="AJ20" s="522"/>
      <c r="AK20" s="522"/>
      <c r="AL20" s="522"/>
      <c r="AM20" s="522"/>
      <c r="AN20" s="522"/>
    </row>
    <row r="22" spans="1:40" ht="11.25" customHeight="1">
      <c r="A22" s="526" t="s">
        <v>536</v>
      </c>
      <c r="B22" s="526"/>
      <c r="C22" s="526"/>
      <c r="D22" s="526"/>
      <c r="E22" s="526"/>
      <c r="F22" s="526"/>
      <c r="G22" s="526"/>
      <c r="H22" s="526"/>
      <c r="I22" s="526"/>
      <c r="J22" s="526"/>
      <c r="K22" s="526"/>
      <c r="L22" s="526"/>
      <c r="M22" s="526"/>
      <c r="N22" s="526"/>
      <c r="O22" s="526"/>
      <c r="P22" s="526"/>
      <c r="Q22" s="526"/>
      <c r="R22" s="526"/>
      <c r="S22" s="526"/>
      <c r="T22" s="526"/>
      <c r="U22" s="526"/>
      <c r="V22" s="526"/>
      <c r="W22" s="526"/>
      <c r="X22" s="526"/>
      <c r="Y22" s="526"/>
      <c r="Z22" s="526"/>
      <c r="AA22" s="526"/>
      <c r="AB22" s="526"/>
      <c r="AC22" s="526"/>
      <c r="AD22" s="526"/>
      <c r="AE22" s="526"/>
      <c r="AF22" s="526"/>
      <c r="AG22" s="526"/>
      <c r="AH22" s="526"/>
      <c r="AI22" s="526"/>
      <c r="AJ22" s="526"/>
      <c r="AK22" s="526"/>
      <c r="AL22" s="526"/>
      <c r="AM22" s="526"/>
      <c r="AN22" s="526"/>
    </row>
    <row r="23" spans="1:40" ht="11.25" customHeight="1">
      <c r="A23" s="526"/>
      <c r="B23" s="526"/>
      <c r="C23" s="526"/>
      <c r="D23" s="526"/>
      <c r="E23" s="526"/>
      <c r="F23" s="526"/>
      <c r="G23" s="526"/>
      <c r="H23" s="526"/>
      <c r="I23" s="526"/>
      <c r="J23" s="526"/>
      <c r="K23" s="526"/>
      <c r="L23" s="526"/>
      <c r="M23" s="526"/>
      <c r="N23" s="526"/>
      <c r="O23" s="526"/>
      <c r="P23" s="526"/>
      <c r="Q23" s="526"/>
      <c r="R23" s="526"/>
      <c r="S23" s="526"/>
      <c r="T23" s="526"/>
      <c r="U23" s="526"/>
      <c r="V23" s="526"/>
      <c r="W23" s="526"/>
      <c r="X23" s="526"/>
      <c r="Y23" s="526"/>
      <c r="Z23" s="526"/>
      <c r="AA23" s="526"/>
      <c r="AB23" s="526"/>
      <c r="AC23" s="526"/>
      <c r="AD23" s="526"/>
      <c r="AE23" s="526"/>
      <c r="AF23" s="526"/>
      <c r="AG23" s="526"/>
      <c r="AH23" s="526"/>
      <c r="AI23" s="526"/>
      <c r="AJ23" s="526"/>
      <c r="AK23" s="526"/>
      <c r="AL23" s="526"/>
      <c r="AM23" s="526"/>
      <c r="AN23" s="526"/>
    </row>
    <row r="24" spans="1:40" ht="11.25" customHeight="1">
      <c r="A24" s="526"/>
      <c r="B24" s="526"/>
      <c r="C24" s="526"/>
      <c r="D24" s="526"/>
      <c r="E24" s="526"/>
      <c r="F24" s="526"/>
      <c r="G24" s="526"/>
      <c r="H24" s="526"/>
      <c r="I24" s="526"/>
      <c r="J24" s="526"/>
      <c r="K24" s="526"/>
      <c r="L24" s="526"/>
      <c r="M24" s="526"/>
      <c r="N24" s="526"/>
      <c r="O24" s="526"/>
      <c r="P24" s="526"/>
      <c r="Q24" s="526"/>
      <c r="R24" s="526"/>
      <c r="S24" s="526"/>
      <c r="T24" s="526"/>
      <c r="U24" s="526"/>
      <c r="V24" s="526"/>
      <c r="W24" s="526"/>
      <c r="X24" s="526"/>
      <c r="Y24" s="526"/>
      <c r="Z24" s="526"/>
      <c r="AA24" s="526"/>
      <c r="AB24" s="526"/>
      <c r="AC24" s="526"/>
      <c r="AD24" s="526"/>
      <c r="AE24" s="526"/>
      <c r="AF24" s="526"/>
      <c r="AG24" s="526"/>
      <c r="AH24" s="526"/>
      <c r="AI24" s="526"/>
      <c r="AJ24" s="526"/>
      <c r="AK24" s="526"/>
      <c r="AL24" s="526"/>
      <c r="AM24" s="526"/>
      <c r="AN24" s="526"/>
    </row>
    <row r="25" spans="25:40" ht="11.25" customHeight="1">
      <c r="Y25" s="4"/>
      <c r="Z25" s="4"/>
      <c r="AA25" s="4"/>
      <c r="AB25" s="4"/>
      <c r="AC25" s="4"/>
      <c r="AD25" s="4"/>
      <c r="AE25" s="4"/>
      <c r="AF25" s="4"/>
      <c r="AG25" s="4"/>
      <c r="AH25" s="4"/>
      <c r="AI25" s="4"/>
      <c r="AJ25" s="4"/>
      <c r="AK25" s="4"/>
      <c r="AL25" s="4"/>
      <c r="AM25" s="4"/>
      <c r="AN25" s="4"/>
    </row>
    <row r="26" spans="1:18" ht="11.25" customHeight="1">
      <c r="A26" s="461" t="str">
        <f>"　"&amp;'共通事項入力ｼｰﾄ'!D10</f>
        <v>　支出負担行為担当官</v>
      </c>
      <c r="B26" s="461"/>
      <c r="C26" s="461"/>
      <c r="D26" s="461"/>
      <c r="E26" s="461"/>
      <c r="F26" s="461"/>
      <c r="G26" s="461"/>
      <c r="H26" s="461"/>
      <c r="I26" s="461"/>
      <c r="J26" s="461"/>
      <c r="K26" s="461"/>
      <c r="L26" s="461"/>
      <c r="M26" s="461"/>
      <c r="N26" s="461"/>
      <c r="O26" s="461"/>
      <c r="P26" s="461"/>
      <c r="Q26" s="461"/>
      <c r="R26" s="461"/>
    </row>
    <row r="27" spans="1:18" ht="11.25" customHeight="1">
      <c r="A27" s="461" t="str">
        <f>"　　"&amp;'共通事項入力ｼｰﾄ'!D14</f>
        <v>　　北海道防衛局長</v>
      </c>
      <c r="B27" s="461"/>
      <c r="C27" s="461"/>
      <c r="D27" s="461"/>
      <c r="E27" s="461"/>
      <c r="F27" s="461"/>
      <c r="G27" s="461"/>
      <c r="H27" s="461"/>
      <c r="I27" s="461"/>
      <c r="J27" s="461"/>
      <c r="K27" s="461"/>
      <c r="L27" s="461"/>
      <c r="M27" s="461"/>
      <c r="N27" s="461"/>
      <c r="O27" s="461"/>
      <c r="P27" s="461"/>
      <c r="Q27" s="461"/>
      <c r="R27" s="461"/>
    </row>
    <row r="28" spans="1:11" ht="11.25" customHeight="1">
      <c r="A28" s="466" t="str">
        <f>('共通事項入力ｼｰﾄ'!D16&amp;"　殿")</f>
        <v>○○　○○　殿</v>
      </c>
      <c r="B28" s="466"/>
      <c r="C28" s="466"/>
      <c r="D28" s="466"/>
      <c r="E28" s="466"/>
      <c r="F28" s="466"/>
      <c r="G28" s="466"/>
      <c r="H28" s="466"/>
      <c r="I28" s="466"/>
      <c r="J28" s="466"/>
      <c r="K28" s="466"/>
    </row>
    <row r="29" spans="1:42" ht="11.2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row>
    <row r="30" spans="14:82" ht="13.5" customHeight="1">
      <c r="N30" s="824">
        <f>IF('[2]共通事項入力ｼｰﾄ'!D67="","","受　注　者")</f>
      </c>
      <c r="O30" s="824"/>
      <c r="P30" s="824"/>
      <c r="Q30" s="824"/>
      <c r="R30" s="824"/>
      <c r="S30" s="241"/>
      <c r="T30" s="825">
        <f>IF('[2]共通事項入力ｼｰﾄ'!D67="","",'[2]共通事項入力ｼｰﾄ'!D67)</f>
      </c>
      <c r="U30" s="825"/>
      <c r="V30" s="825"/>
      <c r="W30" s="825"/>
      <c r="X30" s="825"/>
      <c r="Y30" s="825"/>
      <c r="Z30" s="825"/>
      <c r="AA30" s="825"/>
      <c r="AB30" s="825"/>
      <c r="AC30" s="825"/>
      <c r="AD30" s="825"/>
      <c r="AE30" s="825"/>
      <c r="AF30" s="825"/>
      <c r="AG30" s="825"/>
      <c r="AH30" s="825"/>
      <c r="AI30" s="825"/>
      <c r="AJ30" s="825"/>
      <c r="AK30" s="825"/>
      <c r="AL30" s="825"/>
      <c r="AM30" s="825"/>
      <c r="AN30" s="825"/>
      <c r="AO30" s="62"/>
      <c r="AP30" s="62"/>
      <c r="AQ30" s="2"/>
      <c r="AR30" s="2"/>
      <c r="AS30" s="2"/>
      <c r="AT30" s="2"/>
      <c r="AU30" s="2"/>
      <c r="AV30" s="2"/>
      <c r="AW30" s="2"/>
      <c r="AX30" s="2"/>
      <c r="AY30" s="2"/>
      <c r="AZ30" s="2"/>
      <c r="BA30" s="2"/>
      <c r="BB30" s="2"/>
      <c r="BC30" s="2"/>
      <c r="BD30" s="2"/>
      <c r="BE30" s="2"/>
      <c r="BF30" s="2"/>
      <c r="BG30" s="2"/>
      <c r="BH30" s="451">
        <f>IF('[3]共通事項入力ｼｰﾄ'!D67="","","請　負　者　"&amp;'[3]共通事項入力ｼｰﾄ'!D67)</f>
      </c>
      <c r="BI30" s="451"/>
      <c r="BJ30" s="451"/>
      <c r="BK30" s="451"/>
      <c r="BL30" s="451"/>
      <c r="BM30" s="451"/>
      <c r="BN30" s="451"/>
      <c r="BO30" s="451"/>
      <c r="BP30" s="451"/>
      <c r="BQ30" s="451"/>
      <c r="BR30" s="451"/>
      <c r="BS30" s="451"/>
      <c r="BT30" s="451"/>
      <c r="BU30" s="451"/>
      <c r="BV30" s="451"/>
      <c r="BW30" s="451"/>
      <c r="BX30" s="451"/>
      <c r="BY30" s="451"/>
      <c r="BZ30" s="451"/>
      <c r="CA30" s="451"/>
      <c r="CB30" s="451"/>
      <c r="CC30" s="451"/>
      <c r="CD30" s="451"/>
    </row>
    <row r="31" spans="14:82" ht="13.5" customHeight="1">
      <c r="N31" s="824"/>
      <c r="O31" s="824"/>
      <c r="P31" s="824"/>
      <c r="Q31" s="824"/>
      <c r="R31" s="824"/>
      <c r="S31" s="241"/>
      <c r="T31" s="825"/>
      <c r="U31" s="825"/>
      <c r="V31" s="825"/>
      <c r="W31" s="825"/>
      <c r="X31" s="825"/>
      <c r="Y31" s="825"/>
      <c r="Z31" s="825"/>
      <c r="AA31" s="825"/>
      <c r="AB31" s="825"/>
      <c r="AC31" s="825"/>
      <c r="AD31" s="825"/>
      <c r="AE31" s="825"/>
      <c r="AF31" s="825"/>
      <c r="AG31" s="825"/>
      <c r="AH31" s="825"/>
      <c r="AI31" s="825"/>
      <c r="AJ31" s="825"/>
      <c r="AK31" s="825"/>
      <c r="AL31" s="825"/>
      <c r="AM31" s="825"/>
      <c r="AN31" s="825"/>
      <c r="AO31" s="62"/>
      <c r="AP31" s="62"/>
      <c r="AQ31" s="2"/>
      <c r="AR31" s="2"/>
      <c r="AS31" s="2"/>
      <c r="AT31" s="2"/>
      <c r="AU31" s="2"/>
      <c r="AV31" s="2"/>
      <c r="AW31" s="2"/>
      <c r="AX31" s="2"/>
      <c r="AY31" s="2"/>
      <c r="AZ31" s="2"/>
      <c r="BA31" s="2"/>
      <c r="BB31" s="2"/>
      <c r="BC31" s="2"/>
      <c r="BD31" s="2"/>
      <c r="BE31" s="2"/>
      <c r="BF31" s="2"/>
      <c r="BG31" s="2"/>
      <c r="BH31" s="61"/>
      <c r="BI31" s="61"/>
      <c r="BJ31" s="61"/>
      <c r="BK31" s="61"/>
      <c r="BL31" s="61"/>
      <c r="BM31" s="61"/>
      <c r="BN31" s="61"/>
      <c r="BO31" s="61"/>
      <c r="BP31" s="61"/>
      <c r="BQ31" s="61"/>
      <c r="BR31" s="61"/>
      <c r="BS31" s="61"/>
      <c r="BT31" s="61"/>
      <c r="BU31" s="61"/>
      <c r="BV31" s="61"/>
      <c r="BW31" s="61"/>
      <c r="BX31" s="61"/>
      <c r="BY31" s="61"/>
      <c r="BZ31" s="61"/>
      <c r="CA31" s="61"/>
      <c r="CB31" s="61"/>
      <c r="CC31" s="61"/>
      <c r="CD31" s="61"/>
    </row>
    <row r="32" spans="14:82" ht="13.5" customHeight="1">
      <c r="N32" s="241"/>
      <c r="O32" s="241"/>
      <c r="P32" s="241"/>
      <c r="Q32" s="241"/>
      <c r="R32" s="241"/>
      <c r="S32" s="241"/>
      <c r="T32" s="825"/>
      <c r="U32" s="825"/>
      <c r="V32" s="825"/>
      <c r="W32" s="825"/>
      <c r="X32" s="825"/>
      <c r="Y32" s="825"/>
      <c r="Z32" s="825"/>
      <c r="AA32" s="825"/>
      <c r="AB32" s="825"/>
      <c r="AC32" s="825"/>
      <c r="AD32" s="825"/>
      <c r="AE32" s="825"/>
      <c r="AF32" s="825"/>
      <c r="AG32" s="825"/>
      <c r="AH32" s="825"/>
      <c r="AI32" s="825"/>
      <c r="AJ32" s="825"/>
      <c r="AK32" s="825"/>
      <c r="AL32" s="825"/>
      <c r="AM32" s="825"/>
      <c r="AN32" s="825"/>
      <c r="AO32" s="62"/>
      <c r="AP32" s="62"/>
      <c r="AQ32" s="2"/>
      <c r="AR32" s="2"/>
      <c r="AS32" s="2"/>
      <c r="AT32" s="2"/>
      <c r="AU32" s="2"/>
      <c r="AV32" s="2"/>
      <c r="AW32" s="2"/>
      <c r="AX32" s="2"/>
      <c r="AY32" s="2"/>
      <c r="AZ32" s="2"/>
      <c r="BA32" s="2"/>
      <c r="BB32" s="2"/>
      <c r="BC32" s="2"/>
      <c r="BD32" s="2"/>
      <c r="BE32" s="2"/>
      <c r="BF32" s="2"/>
      <c r="BG32" s="2"/>
      <c r="BH32" s="61"/>
      <c r="BI32" s="61"/>
      <c r="BJ32" s="61"/>
      <c r="BK32" s="61"/>
      <c r="BL32" s="61"/>
      <c r="BM32" s="61"/>
      <c r="BN32" s="61"/>
      <c r="BO32" s="61"/>
      <c r="BP32" s="61"/>
      <c r="BQ32" s="61"/>
      <c r="BR32" s="61"/>
      <c r="BS32" s="61"/>
      <c r="BT32" s="61"/>
      <c r="BU32" s="61"/>
      <c r="BV32" s="61"/>
      <c r="BW32" s="61"/>
      <c r="BX32" s="61"/>
      <c r="BY32" s="61"/>
      <c r="BZ32" s="61"/>
      <c r="CA32" s="61"/>
      <c r="CB32" s="61"/>
      <c r="CC32" s="61"/>
      <c r="CD32" s="61"/>
    </row>
    <row r="33" spans="14:82" ht="13.5" customHeight="1">
      <c r="N33" s="241"/>
      <c r="O33" s="241"/>
      <c r="P33" s="241"/>
      <c r="Q33" s="241"/>
      <c r="R33" s="241"/>
      <c r="S33" s="241"/>
      <c r="T33" s="825"/>
      <c r="U33" s="825"/>
      <c r="V33" s="825"/>
      <c r="W33" s="825"/>
      <c r="X33" s="825"/>
      <c r="Y33" s="825"/>
      <c r="Z33" s="825"/>
      <c r="AA33" s="825"/>
      <c r="AB33" s="825"/>
      <c r="AC33" s="825"/>
      <c r="AD33" s="825"/>
      <c r="AE33" s="825"/>
      <c r="AF33" s="825"/>
      <c r="AG33" s="825"/>
      <c r="AH33" s="825"/>
      <c r="AI33" s="825"/>
      <c r="AJ33" s="825"/>
      <c r="AK33" s="825"/>
      <c r="AL33" s="825"/>
      <c r="AM33" s="825"/>
      <c r="AN33" s="825"/>
      <c r="AO33" s="62"/>
      <c r="AP33" s="62"/>
      <c r="AQ33" s="2"/>
      <c r="AR33" s="2"/>
      <c r="AS33" s="2"/>
      <c r="AT33" s="2"/>
      <c r="AU33" s="2"/>
      <c r="AV33" s="2"/>
      <c r="AW33" s="2"/>
      <c r="AX33" s="2"/>
      <c r="AY33" s="2"/>
      <c r="AZ33" s="2"/>
      <c r="BA33" s="2"/>
      <c r="BB33" s="2"/>
      <c r="BC33" s="2"/>
      <c r="BD33" s="2"/>
      <c r="BE33" s="2"/>
      <c r="BF33" s="2"/>
      <c r="BG33" s="2"/>
      <c r="BH33" s="61"/>
      <c r="BI33" s="61"/>
      <c r="BJ33" s="61"/>
      <c r="BK33" s="61"/>
      <c r="BL33" s="61"/>
      <c r="BM33" s="61"/>
      <c r="BN33" s="61"/>
      <c r="BO33" s="61"/>
      <c r="BP33" s="61"/>
      <c r="BQ33" s="61"/>
      <c r="BR33" s="61"/>
      <c r="BS33" s="61"/>
      <c r="BT33" s="61"/>
      <c r="BU33" s="61"/>
      <c r="BV33" s="61"/>
      <c r="BW33" s="61"/>
      <c r="BX33" s="61"/>
      <c r="BY33" s="61"/>
      <c r="BZ33" s="61"/>
      <c r="CA33" s="61"/>
      <c r="CB33" s="61"/>
      <c r="CC33" s="61"/>
      <c r="CD33" s="61"/>
    </row>
    <row r="34" spans="14:42" ht="13.5" customHeight="1">
      <c r="N34" s="452" t="str">
        <f>IF('[3]共通事項入力ｼｰﾄ'!D67="","受注者住所","代表者住所")</f>
        <v>受注者住所</v>
      </c>
      <c r="O34" s="452"/>
      <c r="P34" s="452"/>
      <c r="Q34" s="452"/>
      <c r="R34" s="452"/>
      <c r="S34" s="231"/>
      <c r="T34" s="610" t="str">
        <f>'共通事項入力ｼｰﾄ'!D57</f>
        <v>○○○県○○○市○○区○○町１－２０－３０○○○○○○○○○ビル</v>
      </c>
      <c r="U34" s="610"/>
      <c r="V34" s="610"/>
      <c r="W34" s="610"/>
      <c r="X34" s="610"/>
      <c r="Y34" s="610"/>
      <c r="Z34" s="610"/>
      <c r="AA34" s="610"/>
      <c r="AB34" s="610"/>
      <c r="AC34" s="610"/>
      <c r="AD34" s="610"/>
      <c r="AE34" s="610"/>
      <c r="AF34" s="610"/>
      <c r="AG34" s="610"/>
      <c r="AH34" s="610"/>
      <c r="AI34" s="610"/>
      <c r="AJ34" s="610"/>
      <c r="AK34" s="610"/>
      <c r="AL34" s="610"/>
      <c r="AM34" s="610"/>
      <c r="AN34" s="610"/>
      <c r="AO34" s="125"/>
      <c r="AP34" s="125"/>
    </row>
    <row r="35" spans="14:42" ht="13.5" customHeight="1">
      <c r="N35" s="231"/>
      <c r="O35" s="231"/>
      <c r="P35" s="231"/>
      <c r="Q35" s="231"/>
      <c r="R35" s="231"/>
      <c r="S35" s="231"/>
      <c r="T35" s="610"/>
      <c r="U35" s="610"/>
      <c r="V35" s="610"/>
      <c r="W35" s="610"/>
      <c r="X35" s="610"/>
      <c r="Y35" s="610"/>
      <c r="Z35" s="610"/>
      <c r="AA35" s="610"/>
      <c r="AB35" s="610"/>
      <c r="AC35" s="610"/>
      <c r="AD35" s="610"/>
      <c r="AE35" s="610"/>
      <c r="AF35" s="610"/>
      <c r="AG35" s="610"/>
      <c r="AH35" s="610"/>
      <c r="AI35" s="610"/>
      <c r="AJ35" s="610"/>
      <c r="AK35" s="610"/>
      <c r="AL35" s="610"/>
      <c r="AM35" s="610"/>
      <c r="AN35" s="610"/>
      <c r="AO35" s="125"/>
      <c r="AP35" s="125"/>
    </row>
    <row r="36" spans="14:42" ht="13.5" customHeight="1">
      <c r="N36" s="452" t="s">
        <v>91</v>
      </c>
      <c r="O36" s="452"/>
      <c r="P36" s="452"/>
      <c r="Q36" s="452"/>
      <c r="R36" s="452"/>
      <c r="S36" s="300"/>
      <c r="T36" s="527" t="str">
        <f>'共通事項入力ｼｰﾄ'!D61</f>
        <v>○×建築設備設計事務所　株式会社</v>
      </c>
      <c r="U36" s="527"/>
      <c r="V36" s="527"/>
      <c r="W36" s="527"/>
      <c r="X36" s="527"/>
      <c r="Y36" s="527"/>
      <c r="Z36" s="527"/>
      <c r="AA36" s="527"/>
      <c r="AB36" s="527"/>
      <c r="AC36" s="527"/>
      <c r="AD36" s="527"/>
      <c r="AE36" s="527"/>
      <c r="AF36" s="527"/>
      <c r="AG36" s="527"/>
      <c r="AH36" s="527"/>
      <c r="AI36" s="527"/>
      <c r="AJ36" s="527"/>
      <c r="AK36" s="527"/>
      <c r="AL36" s="527"/>
      <c r="AM36" s="527"/>
      <c r="AN36" s="527"/>
      <c r="AO36" s="125"/>
      <c r="AP36" s="125"/>
    </row>
    <row r="37" spans="14:42" ht="13.5" customHeight="1">
      <c r="N37" s="452" t="s">
        <v>537</v>
      </c>
      <c r="O37" s="452"/>
      <c r="P37" s="452"/>
      <c r="Q37" s="452"/>
      <c r="R37" s="452"/>
      <c r="S37" s="300"/>
      <c r="T37" s="527" t="str">
        <f>('共通事項入力ｼｰﾄ'!D63&amp;"　印")</f>
        <v>代表取締役社長　　防衛　太郎　印</v>
      </c>
      <c r="U37" s="527"/>
      <c r="V37" s="527"/>
      <c r="W37" s="527"/>
      <c r="X37" s="527"/>
      <c r="Y37" s="527"/>
      <c r="Z37" s="527"/>
      <c r="AA37" s="527"/>
      <c r="AB37" s="527"/>
      <c r="AC37" s="527"/>
      <c r="AD37" s="527"/>
      <c r="AE37" s="527"/>
      <c r="AF37" s="527"/>
      <c r="AG37" s="527"/>
      <c r="AH37" s="527"/>
      <c r="AI37" s="527"/>
      <c r="AJ37" s="527"/>
      <c r="AK37" s="527"/>
      <c r="AL37" s="527"/>
      <c r="AM37" s="527"/>
      <c r="AN37" s="527"/>
      <c r="AO37" s="125"/>
      <c r="AP37" s="125"/>
    </row>
    <row r="38" s="27" customFormat="1" ht="11.25" customHeight="1"/>
    <row r="39" spans="1:40" s="27" customFormat="1" ht="11.25" customHeight="1">
      <c r="A39" s="524" t="str">
        <f>"　"&amp;'共通事項入力ｼｰﾄ'!D14&amp;"との間に令和"&amp;'共通事項入力ｼｰﾄ'!E50&amp;"年"&amp;'共通事項入力ｼｰﾄ'!G50&amp;"月"&amp;'共通事項入力ｼｰﾄ'!I50&amp;"日付で契約を締結した"&amp;'共通事項入力ｼｰﾄ'!D38&amp;"について、下記のとおり業務の一部を再委託したいので、秘密の保全に関する特約条項第16条第1項の規定に基づき申請します。"</f>
        <v>　北海道防衛局長との間に令和○○年○○月○○日付で契約を締結した○○○○（１）○○○○○建築工事監理業務について、下記のとおり業務の一部を再委託したいので、秘密の保全に関する特約条項第16条第1項の規定に基づき申請します。</v>
      </c>
      <c r="B39" s="524"/>
      <c r="C39" s="524"/>
      <c r="D39" s="524"/>
      <c r="E39" s="524"/>
      <c r="F39" s="524"/>
      <c r="G39" s="524"/>
      <c r="H39" s="524"/>
      <c r="I39" s="524"/>
      <c r="J39" s="524"/>
      <c r="K39" s="524"/>
      <c r="L39" s="524"/>
      <c r="M39" s="524"/>
      <c r="N39" s="524"/>
      <c r="O39" s="524"/>
      <c r="P39" s="524"/>
      <c r="Q39" s="524"/>
      <c r="R39" s="524"/>
      <c r="S39" s="524"/>
      <c r="T39" s="524"/>
      <c r="U39" s="524"/>
      <c r="V39" s="524"/>
      <c r="W39" s="524"/>
      <c r="X39" s="524"/>
      <c r="Y39" s="524"/>
      <c r="Z39" s="524"/>
      <c r="AA39" s="524"/>
      <c r="AB39" s="524"/>
      <c r="AC39" s="524"/>
      <c r="AD39" s="524"/>
      <c r="AE39" s="524"/>
      <c r="AF39" s="524"/>
      <c r="AG39" s="524"/>
      <c r="AH39" s="524"/>
      <c r="AI39" s="524"/>
      <c r="AJ39" s="524"/>
      <c r="AK39" s="524"/>
      <c r="AL39" s="524"/>
      <c r="AM39" s="524"/>
      <c r="AN39" s="524"/>
    </row>
    <row r="40" spans="1:40" s="27" customFormat="1" ht="11.25" customHeight="1">
      <c r="A40" s="524"/>
      <c r="B40" s="524"/>
      <c r="C40" s="524"/>
      <c r="D40" s="524"/>
      <c r="E40" s="524"/>
      <c r="F40" s="524"/>
      <c r="G40" s="524"/>
      <c r="H40" s="524"/>
      <c r="I40" s="524"/>
      <c r="J40" s="524"/>
      <c r="K40" s="524"/>
      <c r="L40" s="524"/>
      <c r="M40" s="524"/>
      <c r="N40" s="524"/>
      <c r="O40" s="524"/>
      <c r="P40" s="524"/>
      <c r="Q40" s="524"/>
      <c r="R40" s="524"/>
      <c r="S40" s="524"/>
      <c r="T40" s="524"/>
      <c r="U40" s="524"/>
      <c r="V40" s="524"/>
      <c r="W40" s="524"/>
      <c r="X40" s="524"/>
      <c r="Y40" s="524"/>
      <c r="Z40" s="524"/>
      <c r="AA40" s="524"/>
      <c r="AB40" s="524"/>
      <c r="AC40" s="524"/>
      <c r="AD40" s="524"/>
      <c r="AE40" s="524"/>
      <c r="AF40" s="524"/>
      <c r="AG40" s="524"/>
      <c r="AH40" s="524"/>
      <c r="AI40" s="524"/>
      <c r="AJ40" s="524"/>
      <c r="AK40" s="524"/>
      <c r="AL40" s="524"/>
      <c r="AM40" s="524"/>
      <c r="AN40" s="524"/>
    </row>
    <row r="41" spans="1:40" s="27" customFormat="1" ht="11.25" customHeight="1">
      <c r="A41" s="524"/>
      <c r="B41" s="524"/>
      <c r="C41" s="524"/>
      <c r="D41" s="524"/>
      <c r="E41" s="524"/>
      <c r="F41" s="524"/>
      <c r="G41" s="524"/>
      <c r="H41" s="524"/>
      <c r="I41" s="524"/>
      <c r="J41" s="524"/>
      <c r="K41" s="524"/>
      <c r="L41" s="524"/>
      <c r="M41" s="524"/>
      <c r="N41" s="524"/>
      <c r="O41" s="524"/>
      <c r="P41" s="524"/>
      <c r="Q41" s="524"/>
      <c r="R41" s="524"/>
      <c r="S41" s="524"/>
      <c r="T41" s="524"/>
      <c r="U41" s="524"/>
      <c r="V41" s="524"/>
      <c r="W41" s="524"/>
      <c r="X41" s="524"/>
      <c r="Y41" s="524"/>
      <c r="Z41" s="524"/>
      <c r="AA41" s="524"/>
      <c r="AB41" s="524"/>
      <c r="AC41" s="524"/>
      <c r="AD41" s="524"/>
      <c r="AE41" s="524"/>
      <c r="AF41" s="524"/>
      <c r="AG41" s="524"/>
      <c r="AH41" s="524"/>
      <c r="AI41" s="524"/>
      <c r="AJ41" s="524"/>
      <c r="AK41" s="524"/>
      <c r="AL41" s="524"/>
      <c r="AM41" s="524"/>
      <c r="AN41" s="524"/>
    </row>
    <row r="42" spans="1:40" s="27" customFormat="1" ht="11.25" customHeight="1">
      <c r="A42" s="524"/>
      <c r="B42" s="524"/>
      <c r="C42" s="524"/>
      <c r="D42" s="524"/>
      <c r="E42" s="524"/>
      <c r="F42" s="524"/>
      <c r="G42" s="524"/>
      <c r="H42" s="524"/>
      <c r="I42" s="524"/>
      <c r="J42" s="524"/>
      <c r="K42" s="524"/>
      <c r="L42" s="524"/>
      <c r="M42" s="524"/>
      <c r="N42" s="524"/>
      <c r="O42" s="524"/>
      <c r="P42" s="524"/>
      <c r="Q42" s="524"/>
      <c r="R42" s="524"/>
      <c r="S42" s="524"/>
      <c r="T42" s="524"/>
      <c r="U42" s="524"/>
      <c r="V42" s="524"/>
      <c r="W42" s="524"/>
      <c r="X42" s="524"/>
      <c r="Y42" s="524"/>
      <c r="Z42" s="524"/>
      <c r="AA42" s="524"/>
      <c r="AB42" s="524"/>
      <c r="AC42" s="524"/>
      <c r="AD42" s="524"/>
      <c r="AE42" s="524"/>
      <c r="AF42" s="524"/>
      <c r="AG42" s="524"/>
      <c r="AH42" s="524"/>
      <c r="AI42" s="524"/>
      <c r="AJ42" s="524"/>
      <c r="AK42" s="524"/>
      <c r="AL42" s="524"/>
      <c r="AM42" s="524"/>
      <c r="AN42" s="524"/>
    </row>
    <row r="43" spans="1:40" s="27" customFormat="1" ht="11.25" customHeight="1">
      <c r="A43" s="524"/>
      <c r="B43" s="524"/>
      <c r="C43" s="524"/>
      <c r="D43" s="524"/>
      <c r="E43" s="524"/>
      <c r="F43" s="524"/>
      <c r="G43" s="524"/>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4"/>
      <c r="AL43" s="524"/>
      <c r="AM43" s="524"/>
      <c r="AN43" s="524"/>
    </row>
    <row r="44" spans="1:40" s="27" customFormat="1" ht="11.25" customHeight="1">
      <c r="A44" s="524"/>
      <c r="B44" s="524"/>
      <c r="C44" s="524"/>
      <c r="D44" s="524"/>
      <c r="E44" s="524"/>
      <c r="F44" s="524"/>
      <c r="G44" s="524"/>
      <c r="H44" s="524"/>
      <c r="I44" s="524"/>
      <c r="J44" s="524"/>
      <c r="K44" s="524"/>
      <c r="L44" s="524"/>
      <c r="M44" s="524"/>
      <c r="N44" s="524"/>
      <c r="O44" s="524"/>
      <c r="P44" s="524"/>
      <c r="Q44" s="524"/>
      <c r="R44" s="524"/>
      <c r="S44" s="524"/>
      <c r="T44" s="524"/>
      <c r="U44" s="524"/>
      <c r="V44" s="524"/>
      <c r="W44" s="524"/>
      <c r="X44" s="524"/>
      <c r="Y44" s="524"/>
      <c r="Z44" s="524"/>
      <c r="AA44" s="524"/>
      <c r="AB44" s="524"/>
      <c r="AC44" s="524"/>
      <c r="AD44" s="524"/>
      <c r="AE44" s="524"/>
      <c r="AF44" s="524"/>
      <c r="AG44" s="524"/>
      <c r="AH44" s="524"/>
      <c r="AI44" s="524"/>
      <c r="AJ44" s="524"/>
      <c r="AK44" s="524"/>
      <c r="AL44" s="524"/>
      <c r="AM44" s="524"/>
      <c r="AN44" s="524"/>
    </row>
    <row r="45" spans="1:40" s="27" customFormat="1" ht="11.25" customHeight="1">
      <c r="A45" s="524"/>
      <c r="B45" s="524"/>
      <c r="C45" s="524"/>
      <c r="D45" s="524"/>
      <c r="E45" s="524"/>
      <c r="F45" s="524"/>
      <c r="G45" s="524"/>
      <c r="H45" s="524"/>
      <c r="I45" s="524"/>
      <c r="J45" s="524"/>
      <c r="K45" s="524"/>
      <c r="L45" s="524"/>
      <c r="M45" s="524"/>
      <c r="N45" s="524"/>
      <c r="O45" s="524"/>
      <c r="P45" s="524"/>
      <c r="Q45" s="524"/>
      <c r="R45" s="524"/>
      <c r="S45" s="524"/>
      <c r="T45" s="524"/>
      <c r="U45" s="524"/>
      <c r="V45" s="524"/>
      <c r="W45" s="524"/>
      <c r="X45" s="524"/>
      <c r="Y45" s="524"/>
      <c r="Z45" s="524"/>
      <c r="AA45" s="524"/>
      <c r="AB45" s="524"/>
      <c r="AC45" s="524"/>
      <c r="AD45" s="524"/>
      <c r="AE45" s="524"/>
      <c r="AF45" s="524"/>
      <c r="AG45" s="524"/>
      <c r="AH45" s="524"/>
      <c r="AI45" s="524"/>
      <c r="AJ45" s="524"/>
      <c r="AK45" s="524"/>
      <c r="AL45" s="524"/>
      <c r="AM45" s="524"/>
      <c r="AN45" s="524"/>
    </row>
    <row r="46" s="27" customFormat="1" ht="11.25" customHeight="1"/>
    <row r="47" spans="1:40" s="27" customFormat="1" ht="11.25" customHeight="1">
      <c r="A47" s="873" t="s">
        <v>247</v>
      </c>
      <c r="B47" s="873"/>
      <c r="C47" s="873"/>
      <c r="D47" s="873"/>
      <c r="E47" s="873"/>
      <c r="F47" s="873"/>
      <c r="G47" s="873"/>
      <c r="H47" s="873"/>
      <c r="I47" s="873"/>
      <c r="J47" s="873"/>
      <c r="K47" s="873"/>
      <c r="L47" s="873"/>
      <c r="M47" s="873"/>
      <c r="N47" s="873"/>
      <c r="O47" s="873"/>
      <c r="P47" s="873"/>
      <c r="Q47" s="873"/>
      <c r="R47" s="873"/>
      <c r="S47" s="873"/>
      <c r="T47" s="873"/>
      <c r="U47" s="873"/>
      <c r="V47" s="873"/>
      <c r="W47" s="873"/>
      <c r="X47" s="873"/>
      <c r="Y47" s="873"/>
      <c r="Z47" s="873"/>
      <c r="AA47" s="873"/>
      <c r="AB47" s="873"/>
      <c r="AC47" s="873"/>
      <c r="AD47" s="873"/>
      <c r="AE47" s="873"/>
      <c r="AF47" s="873"/>
      <c r="AG47" s="873"/>
      <c r="AH47" s="873"/>
      <c r="AI47" s="873"/>
      <c r="AJ47" s="873"/>
      <c r="AK47" s="873"/>
      <c r="AL47" s="873"/>
      <c r="AM47" s="873"/>
      <c r="AN47" s="873"/>
    </row>
    <row r="48" s="27" customFormat="1" ht="11.25" customHeight="1"/>
    <row r="49" spans="1:40" s="27" customFormat="1" ht="11.25" customHeight="1">
      <c r="A49" s="287"/>
      <c r="B49" s="801" t="s">
        <v>538</v>
      </c>
      <c r="C49" s="801"/>
      <c r="D49" s="801"/>
      <c r="E49" s="801"/>
      <c r="F49" s="801"/>
      <c r="G49" s="801"/>
      <c r="H49" s="801"/>
      <c r="I49" s="801"/>
      <c r="J49" s="801"/>
      <c r="K49" s="801"/>
      <c r="L49" s="801"/>
      <c r="M49" s="801"/>
      <c r="N49" s="801"/>
      <c r="O49" s="801"/>
      <c r="P49" s="35"/>
      <c r="Q49" s="287"/>
      <c r="R49" s="864" t="s">
        <v>539</v>
      </c>
      <c r="S49" s="864"/>
      <c r="T49" s="864"/>
      <c r="U49" s="864"/>
      <c r="V49" s="864"/>
      <c r="W49" s="864"/>
      <c r="X49" s="864"/>
      <c r="Y49" s="864"/>
      <c r="Z49" s="864"/>
      <c r="AA49" s="864"/>
      <c r="AB49" s="864"/>
      <c r="AC49" s="864"/>
      <c r="AD49" s="864"/>
      <c r="AE49" s="864"/>
      <c r="AF49" s="864"/>
      <c r="AG49" s="864"/>
      <c r="AH49" s="864"/>
      <c r="AI49" s="864"/>
      <c r="AJ49" s="864"/>
      <c r="AK49" s="864"/>
      <c r="AL49" s="864"/>
      <c r="AM49" s="864"/>
      <c r="AN49" s="35"/>
    </row>
    <row r="50" spans="1:40" s="27" customFormat="1" ht="11.25" customHeight="1">
      <c r="A50" s="26"/>
      <c r="B50" s="606"/>
      <c r="C50" s="606"/>
      <c r="D50" s="606"/>
      <c r="E50" s="606"/>
      <c r="F50" s="606"/>
      <c r="G50" s="606"/>
      <c r="H50" s="606"/>
      <c r="I50" s="606"/>
      <c r="J50" s="606"/>
      <c r="K50" s="606"/>
      <c r="L50" s="606"/>
      <c r="M50" s="606"/>
      <c r="N50" s="606"/>
      <c r="O50" s="606"/>
      <c r="P50" s="28"/>
      <c r="Q50" s="26"/>
      <c r="R50" s="620"/>
      <c r="S50" s="620"/>
      <c r="T50" s="620"/>
      <c r="U50" s="620"/>
      <c r="V50" s="620"/>
      <c r="W50" s="620"/>
      <c r="X50" s="620"/>
      <c r="Y50" s="620"/>
      <c r="Z50" s="620"/>
      <c r="AA50" s="620"/>
      <c r="AB50" s="620"/>
      <c r="AC50" s="620"/>
      <c r="AD50" s="620"/>
      <c r="AE50" s="620"/>
      <c r="AF50" s="620"/>
      <c r="AG50" s="620"/>
      <c r="AH50" s="620"/>
      <c r="AI50" s="620"/>
      <c r="AJ50" s="620"/>
      <c r="AK50" s="620"/>
      <c r="AL50" s="620"/>
      <c r="AM50" s="620"/>
      <c r="AN50" s="28"/>
    </row>
    <row r="51" spans="1:40" s="27" customFormat="1" ht="11.25" customHeight="1">
      <c r="A51" s="288"/>
      <c r="B51" s="804"/>
      <c r="C51" s="804"/>
      <c r="D51" s="804"/>
      <c r="E51" s="804"/>
      <c r="F51" s="804"/>
      <c r="G51" s="804"/>
      <c r="H51" s="804"/>
      <c r="I51" s="804"/>
      <c r="J51" s="804"/>
      <c r="K51" s="804"/>
      <c r="L51" s="804"/>
      <c r="M51" s="804"/>
      <c r="N51" s="804"/>
      <c r="O51" s="804"/>
      <c r="P51" s="37"/>
      <c r="Q51" s="288"/>
      <c r="R51" s="865"/>
      <c r="S51" s="865"/>
      <c r="T51" s="865"/>
      <c r="U51" s="865"/>
      <c r="V51" s="865"/>
      <c r="W51" s="865"/>
      <c r="X51" s="865"/>
      <c r="Y51" s="865"/>
      <c r="Z51" s="865"/>
      <c r="AA51" s="865"/>
      <c r="AB51" s="865"/>
      <c r="AC51" s="865"/>
      <c r="AD51" s="865"/>
      <c r="AE51" s="865"/>
      <c r="AF51" s="865"/>
      <c r="AG51" s="865"/>
      <c r="AH51" s="865"/>
      <c r="AI51" s="865"/>
      <c r="AJ51" s="865"/>
      <c r="AK51" s="865"/>
      <c r="AL51" s="865"/>
      <c r="AM51" s="865"/>
      <c r="AN51" s="37"/>
    </row>
    <row r="52" spans="1:40" s="27" customFormat="1" ht="11.25" customHeight="1">
      <c r="A52" s="287"/>
      <c r="B52" s="801" t="s">
        <v>540</v>
      </c>
      <c r="C52" s="801"/>
      <c r="D52" s="801"/>
      <c r="E52" s="801"/>
      <c r="F52" s="801"/>
      <c r="G52" s="801"/>
      <c r="H52" s="801"/>
      <c r="I52" s="801"/>
      <c r="J52" s="801"/>
      <c r="K52" s="801"/>
      <c r="L52" s="801"/>
      <c r="M52" s="801"/>
      <c r="N52" s="801"/>
      <c r="O52" s="801"/>
      <c r="P52" s="35"/>
      <c r="Q52" s="287"/>
      <c r="R52" s="864" t="s">
        <v>541</v>
      </c>
      <c r="S52" s="864"/>
      <c r="T52" s="864"/>
      <c r="U52" s="864"/>
      <c r="V52" s="864"/>
      <c r="W52" s="864"/>
      <c r="X52" s="864"/>
      <c r="Y52" s="864"/>
      <c r="Z52" s="864"/>
      <c r="AA52" s="864"/>
      <c r="AB52" s="864"/>
      <c r="AC52" s="864"/>
      <c r="AD52" s="864"/>
      <c r="AE52" s="864"/>
      <c r="AF52" s="864"/>
      <c r="AG52" s="864"/>
      <c r="AH52" s="864"/>
      <c r="AI52" s="864"/>
      <c r="AJ52" s="864"/>
      <c r="AK52" s="864"/>
      <c r="AL52" s="864"/>
      <c r="AM52" s="864"/>
      <c r="AN52" s="35"/>
    </row>
    <row r="53" spans="1:40" s="27" customFormat="1" ht="11.25" customHeight="1">
      <c r="A53" s="26"/>
      <c r="B53" s="606"/>
      <c r="C53" s="606"/>
      <c r="D53" s="606"/>
      <c r="E53" s="606"/>
      <c r="F53" s="606"/>
      <c r="G53" s="606"/>
      <c r="H53" s="606"/>
      <c r="I53" s="606"/>
      <c r="J53" s="606"/>
      <c r="K53" s="606"/>
      <c r="L53" s="606"/>
      <c r="M53" s="606"/>
      <c r="N53" s="606"/>
      <c r="O53" s="606"/>
      <c r="P53" s="28"/>
      <c r="Q53" s="26"/>
      <c r="R53" s="620"/>
      <c r="S53" s="620"/>
      <c r="T53" s="620"/>
      <c r="U53" s="620"/>
      <c r="V53" s="620"/>
      <c r="W53" s="620"/>
      <c r="X53" s="620"/>
      <c r="Y53" s="620"/>
      <c r="Z53" s="620"/>
      <c r="AA53" s="620"/>
      <c r="AB53" s="620"/>
      <c r="AC53" s="620"/>
      <c r="AD53" s="620"/>
      <c r="AE53" s="620"/>
      <c r="AF53" s="620"/>
      <c r="AG53" s="620"/>
      <c r="AH53" s="620"/>
      <c r="AI53" s="620"/>
      <c r="AJ53" s="620"/>
      <c r="AK53" s="620"/>
      <c r="AL53" s="620"/>
      <c r="AM53" s="620"/>
      <c r="AN53" s="28"/>
    </row>
    <row r="54" spans="1:40" s="27" customFormat="1" ht="11.25" customHeight="1">
      <c r="A54" s="288"/>
      <c r="B54" s="804"/>
      <c r="C54" s="804"/>
      <c r="D54" s="804"/>
      <c r="E54" s="804"/>
      <c r="F54" s="804"/>
      <c r="G54" s="804"/>
      <c r="H54" s="804"/>
      <c r="I54" s="804"/>
      <c r="J54" s="804"/>
      <c r="K54" s="804"/>
      <c r="L54" s="804"/>
      <c r="M54" s="804"/>
      <c r="N54" s="804"/>
      <c r="O54" s="804"/>
      <c r="P54" s="37"/>
      <c r="Q54" s="288"/>
      <c r="R54" s="865"/>
      <c r="S54" s="865"/>
      <c r="T54" s="865"/>
      <c r="U54" s="865"/>
      <c r="V54" s="865"/>
      <c r="W54" s="865"/>
      <c r="X54" s="865"/>
      <c r="Y54" s="865"/>
      <c r="Z54" s="865"/>
      <c r="AA54" s="865"/>
      <c r="AB54" s="865"/>
      <c r="AC54" s="865"/>
      <c r="AD54" s="865"/>
      <c r="AE54" s="865"/>
      <c r="AF54" s="865"/>
      <c r="AG54" s="865"/>
      <c r="AH54" s="865"/>
      <c r="AI54" s="865"/>
      <c r="AJ54" s="865"/>
      <c r="AK54" s="865"/>
      <c r="AL54" s="865"/>
      <c r="AM54" s="865"/>
      <c r="AN54" s="37"/>
    </row>
    <row r="55" spans="1:40" s="27" customFormat="1" ht="11.25" customHeight="1">
      <c r="A55" s="287"/>
      <c r="B55" s="801" t="s">
        <v>542</v>
      </c>
      <c r="C55" s="801"/>
      <c r="D55" s="801"/>
      <c r="E55" s="801"/>
      <c r="F55" s="801"/>
      <c r="G55" s="801"/>
      <c r="H55" s="801"/>
      <c r="I55" s="801"/>
      <c r="J55" s="801"/>
      <c r="K55" s="801"/>
      <c r="L55" s="801"/>
      <c r="M55" s="801"/>
      <c r="N55" s="801"/>
      <c r="O55" s="801"/>
      <c r="P55" s="35"/>
      <c r="Q55" s="287"/>
      <c r="R55" s="864" t="s">
        <v>543</v>
      </c>
      <c r="S55" s="864"/>
      <c r="T55" s="864"/>
      <c r="U55" s="864"/>
      <c r="V55" s="864"/>
      <c r="W55" s="864"/>
      <c r="X55" s="864"/>
      <c r="Y55" s="864"/>
      <c r="Z55" s="864"/>
      <c r="AA55" s="864"/>
      <c r="AB55" s="864"/>
      <c r="AC55" s="864"/>
      <c r="AD55" s="864"/>
      <c r="AE55" s="864"/>
      <c r="AF55" s="864"/>
      <c r="AG55" s="864"/>
      <c r="AH55" s="864"/>
      <c r="AI55" s="864"/>
      <c r="AJ55" s="864"/>
      <c r="AK55" s="864"/>
      <c r="AL55" s="864"/>
      <c r="AM55" s="864"/>
      <c r="AN55" s="35"/>
    </row>
    <row r="56" spans="1:40" s="27" customFormat="1" ht="11.25" customHeight="1">
      <c r="A56" s="26"/>
      <c r="B56" s="606"/>
      <c r="C56" s="606"/>
      <c r="D56" s="606"/>
      <c r="E56" s="606"/>
      <c r="F56" s="606"/>
      <c r="G56" s="606"/>
      <c r="H56" s="606"/>
      <c r="I56" s="606"/>
      <c r="J56" s="606"/>
      <c r="K56" s="606"/>
      <c r="L56" s="606"/>
      <c r="M56" s="606"/>
      <c r="N56" s="606"/>
      <c r="O56" s="606"/>
      <c r="P56" s="28"/>
      <c r="Q56" s="26"/>
      <c r="R56" s="620"/>
      <c r="S56" s="620"/>
      <c r="T56" s="620"/>
      <c r="U56" s="620"/>
      <c r="V56" s="620"/>
      <c r="W56" s="620"/>
      <c r="X56" s="620"/>
      <c r="Y56" s="620"/>
      <c r="Z56" s="620"/>
      <c r="AA56" s="620"/>
      <c r="AB56" s="620"/>
      <c r="AC56" s="620"/>
      <c r="AD56" s="620"/>
      <c r="AE56" s="620"/>
      <c r="AF56" s="620"/>
      <c r="AG56" s="620"/>
      <c r="AH56" s="620"/>
      <c r="AI56" s="620"/>
      <c r="AJ56" s="620"/>
      <c r="AK56" s="620"/>
      <c r="AL56" s="620"/>
      <c r="AM56" s="620"/>
      <c r="AN56" s="28"/>
    </row>
    <row r="57" spans="1:40" s="27" customFormat="1" ht="11.25" customHeight="1">
      <c r="A57" s="288"/>
      <c r="B57" s="804"/>
      <c r="C57" s="804"/>
      <c r="D57" s="804"/>
      <c r="E57" s="804"/>
      <c r="F57" s="804"/>
      <c r="G57" s="804"/>
      <c r="H57" s="804"/>
      <c r="I57" s="804"/>
      <c r="J57" s="804"/>
      <c r="K57" s="804"/>
      <c r="L57" s="804"/>
      <c r="M57" s="804"/>
      <c r="N57" s="804"/>
      <c r="O57" s="804"/>
      <c r="P57" s="37"/>
      <c r="Q57" s="288"/>
      <c r="R57" s="865"/>
      <c r="S57" s="865"/>
      <c r="T57" s="865"/>
      <c r="U57" s="865"/>
      <c r="V57" s="865"/>
      <c r="W57" s="865"/>
      <c r="X57" s="865"/>
      <c r="Y57" s="865"/>
      <c r="Z57" s="865"/>
      <c r="AA57" s="865"/>
      <c r="AB57" s="865"/>
      <c r="AC57" s="865"/>
      <c r="AD57" s="865"/>
      <c r="AE57" s="865"/>
      <c r="AF57" s="865"/>
      <c r="AG57" s="865"/>
      <c r="AH57" s="865"/>
      <c r="AI57" s="865"/>
      <c r="AJ57" s="865"/>
      <c r="AK57" s="865"/>
      <c r="AL57" s="865"/>
      <c r="AM57" s="865"/>
      <c r="AN57" s="37"/>
    </row>
    <row r="58" spans="1:40" s="27" customFormat="1" ht="11.25" customHeight="1">
      <c r="A58" s="287"/>
      <c r="B58" s="801" t="s">
        <v>544</v>
      </c>
      <c r="C58" s="801"/>
      <c r="D58" s="801"/>
      <c r="E58" s="801"/>
      <c r="F58" s="801"/>
      <c r="G58" s="801"/>
      <c r="H58" s="801"/>
      <c r="I58" s="801"/>
      <c r="J58" s="801"/>
      <c r="K58" s="801"/>
      <c r="L58" s="801"/>
      <c r="M58" s="801"/>
      <c r="N58" s="801"/>
      <c r="O58" s="801"/>
      <c r="P58" s="35"/>
      <c r="Q58" s="287"/>
      <c r="R58" s="866">
        <v>100000</v>
      </c>
      <c r="S58" s="866"/>
      <c r="T58" s="866"/>
      <c r="U58" s="866"/>
      <c r="V58" s="866"/>
      <c r="W58" s="866"/>
      <c r="X58" s="866"/>
      <c r="Y58" s="866"/>
      <c r="Z58" s="866"/>
      <c r="AA58" s="866"/>
      <c r="AB58" s="866"/>
      <c r="AC58" s="866"/>
      <c r="AD58" s="866"/>
      <c r="AE58" s="866"/>
      <c r="AF58" s="866"/>
      <c r="AG58" s="866"/>
      <c r="AH58" s="866"/>
      <c r="AI58" s="866"/>
      <c r="AJ58" s="866"/>
      <c r="AK58" s="866"/>
      <c r="AL58" s="866"/>
      <c r="AM58" s="866"/>
      <c r="AN58" s="35"/>
    </row>
    <row r="59" spans="1:40" s="27" customFormat="1" ht="11.25" customHeight="1">
      <c r="A59" s="26"/>
      <c r="B59" s="606"/>
      <c r="C59" s="606"/>
      <c r="D59" s="606"/>
      <c r="E59" s="606"/>
      <c r="F59" s="606"/>
      <c r="G59" s="606"/>
      <c r="H59" s="606"/>
      <c r="I59" s="606"/>
      <c r="J59" s="606"/>
      <c r="K59" s="606"/>
      <c r="L59" s="606"/>
      <c r="M59" s="606"/>
      <c r="N59" s="606"/>
      <c r="O59" s="606"/>
      <c r="P59" s="28"/>
      <c r="Q59" s="26"/>
      <c r="R59" s="867"/>
      <c r="S59" s="867"/>
      <c r="T59" s="867"/>
      <c r="U59" s="867"/>
      <c r="V59" s="867"/>
      <c r="W59" s="867"/>
      <c r="X59" s="867"/>
      <c r="Y59" s="867"/>
      <c r="Z59" s="867"/>
      <c r="AA59" s="867"/>
      <c r="AB59" s="867"/>
      <c r="AC59" s="867"/>
      <c r="AD59" s="867"/>
      <c r="AE59" s="867"/>
      <c r="AF59" s="867"/>
      <c r="AG59" s="867"/>
      <c r="AH59" s="867"/>
      <c r="AI59" s="867"/>
      <c r="AJ59" s="867"/>
      <c r="AK59" s="867"/>
      <c r="AL59" s="867"/>
      <c r="AM59" s="867"/>
      <c r="AN59" s="28"/>
    </row>
    <row r="60" spans="1:40" s="27" customFormat="1" ht="11.25" customHeight="1">
      <c r="A60" s="288"/>
      <c r="B60" s="804"/>
      <c r="C60" s="804"/>
      <c r="D60" s="804"/>
      <c r="E60" s="804"/>
      <c r="F60" s="804"/>
      <c r="G60" s="804"/>
      <c r="H60" s="804"/>
      <c r="I60" s="804"/>
      <c r="J60" s="804"/>
      <c r="K60" s="804"/>
      <c r="L60" s="804"/>
      <c r="M60" s="804"/>
      <c r="N60" s="804"/>
      <c r="O60" s="804"/>
      <c r="P60" s="37"/>
      <c r="Q60" s="288"/>
      <c r="R60" s="868"/>
      <c r="S60" s="868"/>
      <c r="T60" s="868"/>
      <c r="U60" s="868"/>
      <c r="V60" s="868"/>
      <c r="W60" s="868"/>
      <c r="X60" s="868"/>
      <c r="Y60" s="868"/>
      <c r="Z60" s="868"/>
      <c r="AA60" s="868"/>
      <c r="AB60" s="868"/>
      <c r="AC60" s="868"/>
      <c r="AD60" s="868"/>
      <c r="AE60" s="868"/>
      <c r="AF60" s="868"/>
      <c r="AG60" s="868"/>
      <c r="AH60" s="868"/>
      <c r="AI60" s="868"/>
      <c r="AJ60" s="868"/>
      <c r="AK60" s="868"/>
      <c r="AL60" s="868"/>
      <c r="AM60" s="868"/>
      <c r="AN60" s="37"/>
    </row>
    <row r="61" spans="1:40" s="27" customFormat="1" ht="11.25" customHeight="1">
      <c r="A61" s="287"/>
      <c r="B61" s="801" t="s">
        <v>545</v>
      </c>
      <c r="C61" s="801"/>
      <c r="D61" s="801"/>
      <c r="E61" s="801"/>
      <c r="F61" s="801"/>
      <c r="G61" s="801"/>
      <c r="H61" s="801"/>
      <c r="I61" s="801"/>
      <c r="J61" s="801"/>
      <c r="K61" s="801"/>
      <c r="L61" s="801"/>
      <c r="M61" s="801"/>
      <c r="N61" s="801"/>
      <c r="O61" s="801"/>
      <c r="P61" s="35"/>
      <c r="Q61" s="317"/>
      <c r="R61" s="869" t="s">
        <v>625</v>
      </c>
      <c r="S61" s="870"/>
      <c r="T61" s="870"/>
      <c r="U61" s="870"/>
      <c r="V61" s="870"/>
      <c r="W61" s="870"/>
      <c r="X61" s="870"/>
      <c r="Y61" s="870"/>
      <c r="Z61" s="870"/>
      <c r="AA61" s="870"/>
      <c r="AB61" s="870"/>
      <c r="AC61" s="870"/>
      <c r="AD61" s="870"/>
      <c r="AE61" s="870"/>
      <c r="AF61" s="870"/>
      <c r="AG61" s="870"/>
      <c r="AH61" s="870"/>
      <c r="AI61" s="870"/>
      <c r="AJ61" s="870"/>
      <c r="AK61" s="870"/>
      <c r="AL61" s="870"/>
      <c r="AM61" s="870"/>
      <c r="AN61" s="320"/>
    </row>
    <row r="62" spans="1:40" s="27" customFormat="1" ht="11.25" customHeight="1">
      <c r="A62" s="26"/>
      <c r="B62" s="606"/>
      <c r="C62" s="606"/>
      <c r="D62" s="606"/>
      <c r="E62" s="606"/>
      <c r="F62" s="606"/>
      <c r="G62" s="606"/>
      <c r="H62" s="606"/>
      <c r="I62" s="606"/>
      <c r="J62" s="606"/>
      <c r="K62" s="606"/>
      <c r="L62" s="606"/>
      <c r="M62" s="606"/>
      <c r="N62" s="606"/>
      <c r="O62" s="606"/>
      <c r="P62" s="28"/>
      <c r="Q62" s="318"/>
      <c r="R62" s="871"/>
      <c r="S62" s="871"/>
      <c r="T62" s="871"/>
      <c r="U62" s="871"/>
      <c r="V62" s="871"/>
      <c r="W62" s="871"/>
      <c r="X62" s="871"/>
      <c r="Y62" s="871"/>
      <c r="Z62" s="871"/>
      <c r="AA62" s="871"/>
      <c r="AB62" s="871"/>
      <c r="AC62" s="871"/>
      <c r="AD62" s="871"/>
      <c r="AE62" s="871"/>
      <c r="AF62" s="871"/>
      <c r="AG62" s="871"/>
      <c r="AH62" s="871"/>
      <c r="AI62" s="871"/>
      <c r="AJ62" s="871"/>
      <c r="AK62" s="871"/>
      <c r="AL62" s="871"/>
      <c r="AM62" s="871"/>
      <c r="AN62" s="321"/>
    </row>
    <row r="63" spans="1:40" s="27" customFormat="1" ht="11.25" customHeight="1">
      <c r="A63" s="288"/>
      <c r="B63" s="804"/>
      <c r="C63" s="804"/>
      <c r="D63" s="804"/>
      <c r="E63" s="804"/>
      <c r="F63" s="804"/>
      <c r="G63" s="804"/>
      <c r="H63" s="804"/>
      <c r="I63" s="804"/>
      <c r="J63" s="804"/>
      <c r="K63" s="804"/>
      <c r="L63" s="804"/>
      <c r="M63" s="804"/>
      <c r="N63" s="804"/>
      <c r="O63" s="804"/>
      <c r="P63" s="37"/>
      <c r="Q63" s="319"/>
      <c r="R63" s="872"/>
      <c r="S63" s="872"/>
      <c r="T63" s="872"/>
      <c r="U63" s="872"/>
      <c r="V63" s="872"/>
      <c r="W63" s="872"/>
      <c r="X63" s="872"/>
      <c r="Y63" s="872"/>
      <c r="Z63" s="872"/>
      <c r="AA63" s="872"/>
      <c r="AB63" s="872"/>
      <c r="AC63" s="872"/>
      <c r="AD63" s="872"/>
      <c r="AE63" s="872"/>
      <c r="AF63" s="872"/>
      <c r="AG63" s="872"/>
      <c r="AH63" s="872"/>
      <c r="AI63" s="872"/>
      <c r="AJ63" s="872"/>
      <c r="AK63" s="872"/>
      <c r="AL63" s="872"/>
      <c r="AM63" s="872"/>
      <c r="AN63" s="322"/>
    </row>
    <row r="64" spans="1:40" s="27" customFormat="1" ht="11.25" customHeight="1">
      <c r="A64" s="287"/>
      <c r="B64" s="801" t="s">
        <v>546</v>
      </c>
      <c r="C64" s="801"/>
      <c r="D64" s="801"/>
      <c r="E64" s="801"/>
      <c r="F64" s="801"/>
      <c r="G64" s="801"/>
      <c r="H64" s="801"/>
      <c r="I64" s="801"/>
      <c r="J64" s="801"/>
      <c r="K64" s="801"/>
      <c r="L64" s="801"/>
      <c r="M64" s="801"/>
      <c r="N64" s="801"/>
      <c r="O64" s="801"/>
      <c r="P64" s="35"/>
      <c r="Q64" s="287"/>
      <c r="R64" s="801" t="s">
        <v>547</v>
      </c>
      <c r="S64" s="801"/>
      <c r="T64" s="801"/>
      <c r="U64" s="801"/>
      <c r="V64" s="801"/>
      <c r="W64" s="801"/>
      <c r="X64" s="801"/>
      <c r="Y64" s="801"/>
      <c r="Z64" s="801"/>
      <c r="AA64" s="801"/>
      <c r="AB64" s="801"/>
      <c r="AC64" s="801"/>
      <c r="AD64" s="801"/>
      <c r="AE64" s="801"/>
      <c r="AF64" s="801"/>
      <c r="AG64" s="801"/>
      <c r="AH64" s="801"/>
      <c r="AI64" s="801"/>
      <c r="AJ64" s="801"/>
      <c r="AK64" s="801"/>
      <c r="AL64" s="801"/>
      <c r="AM64" s="801"/>
      <c r="AN64" s="35"/>
    </row>
    <row r="65" spans="1:40" s="27" customFormat="1" ht="11.25" customHeight="1">
      <c r="A65" s="26"/>
      <c r="B65" s="606"/>
      <c r="C65" s="606"/>
      <c r="D65" s="606"/>
      <c r="E65" s="606"/>
      <c r="F65" s="606"/>
      <c r="G65" s="606"/>
      <c r="H65" s="606"/>
      <c r="I65" s="606"/>
      <c r="J65" s="606"/>
      <c r="K65" s="606"/>
      <c r="L65" s="606"/>
      <c r="M65" s="606"/>
      <c r="N65" s="606"/>
      <c r="O65" s="606"/>
      <c r="P65" s="28"/>
      <c r="Q65" s="26"/>
      <c r="R65" s="606"/>
      <c r="S65" s="606"/>
      <c r="T65" s="606"/>
      <c r="U65" s="606"/>
      <c r="V65" s="606"/>
      <c r="W65" s="606"/>
      <c r="X65" s="606"/>
      <c r="Y65" s="606"/>
      <c r="Z65" s="606"/>
      <c r="AA65" s="606"/>
      <c r="AB65" s="606"/>
      <c r="AC65" s="606"/>
      <c r="AD65" s="606"/>
      <c r="AE65" s="606"/>
      <c r="AF65" s="606"/>
      <c r="AG65" s="606"/>
      <c r="AH65" s="606"/>
      <c r="AI65" s="606"/>
      <c r="AJ65" s="606"/>
      <c r="AK65" s="606"/>
      <c r="AL65" s="606"/>
      <c r="AM65" s="606"/>
      <c r="AN65" s="28"/>
    </row>
    <row r="66" spans="1:40" s="27" customFormat="1" ht="11.25" customHeight="1">
      <c r="A66" s="288"/>
      <c r="B66" s="804"/>
      <c r="C66" s="804"/>
      <c r="D66" s="804"/>
      <c r="E66" s="804"/>
      <c r="F66" s="804"/>
      <c r="G66" s="804"/>
      <c r="H66" s="804"/>
      <c r="I66" s="804"/>
      <c r="J66" s="804"/>
      <c r="K66" s="804"/>
      <c r="L66" s="804"/>
      <c r="M66" s="804"/>
      <c r="N66" s="804"/>
      <c r="O66" s="804"/>
      <c r="P66" s="37"/>
      <c r="Q66" s="288"/>
      <c r="R66" s="804"/>
      <c r="S66" s="804"/>
      <c r="T66" s="804"/>
      <c r="U66" s="804"/>
      <c r="V66" s="804"/>
      <c r="W66" s="804"/>
      <c r="X66" s="804"/>
      <c r="Y66" s="804"/>
      <c r="Z66" s="804"/>
      <c r="AA66" s="804"/>
      <c r="AB66" s="804"/>
      <c r="AC66" s="804"/>
      <c r="AD66" s="804"/>
      <c r="AE66" s="804"/>
      <c r="AF66" s="804"/>
      <c r="AG66" s="804"/>
      <c r="AH66" s="804"/>
      <c r="AI66" s="804"/>
      <c r="AJ66" s="804"/>
      <c r="AK66" s="804"/>
      <c r="AL66" s="804"/>
      <c r="AM66" s="804"/>
      <c r="AN66" s="37"/>
    </row>
    <row r="67" spans="1:40" s="27" customFormat="1" ht="11.25" customHeight="1">
      <c r="A67" s="287"/>
      <c r="B67" s="801" t="s">
        <v>548</v>
      </c>
      <c r="C67" s="801"/>
      <c r="D67" s="801"/>
      <c r="E67" s="801"/>
      <c r="F67" s="801"/>
      <c r="G67" s="801"/>
      <c r="H67" s="801"/>
      <c r="I67" s="801"/>
      <c r="J67" s="801"/>
      <c r="K67" s="801"/>
      <c r="L67" s="801"/>
      <c r="M67" s="801"/>
      <c r="N67" s="801"/>
      <c r="O67" s="801"/>
      <c r="P67" s="35"/>
      <c r="Q67" s="287"/>
      <c r="R67" s="801" t="s">
        <v>549</v>
      </c>
      <c r="S67" s="801"/>
      <c r="T67" s="801"/>
      <c r="U67" s="801"/>
      <c r="V67" s="801"/>
      <c r="W67" s="801"/>
      <c r="X67" s="801"/>
      <c r="Y67" s="801"/>
      <c r="Z67" s="801"/>
      <c r="AA67" s="801"/>
      <c r="AB67" s="801"/>
      <c r="AC67" s="801"/>
      <c r="AD67" s="801"/>
      <c r="AE67" s="801"/>
      <c r="AF67" s="801"/>
      <c r="AG67" s="801"/>
      <c r="AH67" s="801"/>
      <c r="AI67" s="801"/>
      <c r="AJ67" s="801"/>
      <c r="AK67" s="801"/>
      <c r="AL67" s="801"/>
      <c r="AM67" s="801"/>
      <c r="AN67" s="35"/>
    </row>
    <row r="68" spans="1:40" s="27" customFormat="1" ht="11.25" customHeight="1">
      <c r="A68" s="26"/>
      <c r="B68" s="606"/>
      <c r="C68" s="606"/>
      <c r="D68" s="606"/>
      <c r="E68" s="606"/>
      <c r="F68" s="606"/>
      <c r="G68" s="606"/>
      <c r="H68" s="606"/>
      <c r="I68" s="606"/>
      <c r="J68" s="606"/>
      <c r="K68" s="606"/>
      <c r="L68" s="606"/>
      <c r="M68" s="606"/>
      <c r="N68" s="606"/>
      <c r="O68" s="606"/>
      <c r="P68" s="28"/>
      <c r="Q68" s="26"/>
      <c r="R68" s="606"/>
      <c r="S68" s="606"/>
      <c r="T68" s="606"/>
      <c r="U68" s="606"/>
      <c r="V68" s="606"/>
      <c r="W68" s="606"/>
      <c r="X68" s="606"/>
      <c r="Y68" s="606"/>
      <c r="Z68" s="606"/>
      <c r="AA68" s="606"/>
      <c r="AB68" s="606"/>
      <c r="AC68" s="606"/>
      <c r="AD68" s="606"/>
      <c r="AE68" s="606"/>
      <c r="AF68" s="606"/>
      <c r="AG68" s="606"/>
      <c r="AH68" s="606"/>
      <c r="AI68" s="606"/>
      <c r="AJ68" s="606"/>
      <c r="AK68" s="606"/>
      <c r="AL68" s="606"/>
      <c r="AM68" s="606"/>
      <c r="AN68" s="28"/>
    </row>
    <row r="69" spans="1:40" s="27" customFormat="1" ht="11.25" customHeight="1">
      <c r="A69" s="288"/>
      <c r="B69" s="804"/>
      <c r="C69" s="804"/>
      <c r="D69" s="804"/>
      <c r="E69" s="804"/>
      <c r="F69" s="804"/>
      <c r="G69" s="804"/>
      <c r="H69" s="804"/>
      <c r="I69" s="804"/>
      <c r="J69" s="804"/>
      <c r="K69" s="804"/>
      <c r="L69" s="804"/>
      <c r="M69" s="804"/>
      <c r="N69" s="804"/>
      <c r="O69" s="804"/>
      <c r="P69" s="37"/>
      <c r="Q69" s="288"/>
      <c r="R69" s="804"/>
      <c r="S69" s="804"/>
      <c r="T69" s="804"/>
      <c r="U69" s="804"/>
      <c r="V69" s="804"/>
      <c r="W69" s="804"/>
      <c r="X69" s="804"/>
      <c r="Y69" s="804"/>
      <c r="Z69" s="804"/>
      <c r="AA69" s="804"/>
      <c r="AB69" s="804"/>
      <c r="AC69" s="804"/>
      <c r="AD69" s="804"/>
      <c r="AE69" s="804"/>
      <c r="AF69" s="804"/>
      <c r="AG69" s="804"/>
      <c r="AH69" s="804"/>
      <c r="AI69" s="804"/>
      <c r="AJ69" s="804"/>
      <c r="AK69" s="804"/>
      <c r="AL69" s="804"/>
      <c r="AM69" s="804"/>
      <c r="AN69" s="37"/>
    </row>
    <row r="70" spans="1:40" s="27" customFormat="1" ht="11.25" customHeight="1">
      <c r="A70" s="287"/>
      <c r="B70" s="801" t="s">
        <v>550</v>
      </c>
      <c r="C70" s="801"/>
      <c r="D70" s="801"/>
      <c r="E70" s="801"/>
      <c r="F70" s="801"/>
      <c r="G70" s="801"/>
      <c r="H70" s="801"/>
      <c r="I70" s="801"/>
      <c r="J70" s="801"/>
      <c r="K70" s="801"/>
      <c r="L70" s="801"/>
      <c r="M70" s="801"/>
      <c r="N70" s="801"/>
      <c r="O70" s="801"/>
      <c r="P70" s="35"/>
      <c r="Q70" s="287"/>
      <c r="R70" s="801" t="s">
        <v>551</v>
      </c>
      <c r="S70" s="801"/>
      <c r="T70" s="801"/>
      <c r="U70" s="801"/>
      <c r="V70" s="801"/>
      <c r="W70" s="801"/>
      <c r="X70" s="801"/>
      <c r="Y70" s="801"/>
      <c r="Z70" s="801"/>
      <c r="AA70" s="801"/>
      <c r="AB70" s="801"/>
      <c r="AC70" s="801"/>
      <c r="AD70" s="801"/>
      <c r="AE70" s="801"/>
      <c r="AF70" s="801"/>
      <c r="AG70" s="801"/>
      <c r="AH70" s="801"/>
      <c r="AI70" s="801"/>
      <c r="AJ70" s="801"/>
      <c r="AK70" s="801"/>
      <c r="AL70" s="801"/>
      <c r="AM70" s="801"/>
      <c r="AN70" s="35"/>
    </row>
    <row r="71" spans="1:40" s="27" customFormat="1" ht="11.25" customHeight="1">
      <c r="A71" s="26"/>
      <c r="B71" s="606"/>
      <c r="C71" s="606"/>
      <c r="D71" s="606"/>
      <c r="E71" s="606"/>
      <c r="F71" s="606"/>
      <c r="G71" s="606"/>
      <c r="H71" s="606"/>
      <c r="I71" s="606"/>
      <c r="J71" s="606"/>
      <c r="K71" s="606"/>
      <c r="L71" s="606"/>
      <c r="M71" s="606"/>
      <c r="N71" s="606"/>
      <c r="O71" s="606"/>
      <c r="P71" s="28"/>
      <c r="Q71" s="26"/>
      <c r="R71" s="606"/>
      <c r="S71" s="606"/>
      <c r="T71" s="606"/>
      <c r="U71" s="606"/>
      <c r="V71" s="606"/>
      <c r="W71" s="606"/>
      <c r="X71" s="606"/>
      <c r="Y71" s="606"/>
      <c r="Z71" s="606"/>
      <c r="AA71" s="606"/>
      <c r="AB71" s="606"/>
      <c r="AC71" s="606"/>
      <c r="AD71" s="606"/>
      <c r="AE71" s="606"/>
      <c r="AF71" s="606"/>
      <c r="AG71" s="606"/>
      <c r="AH71" s="606"/>
      <c r="AI71" s="606"/>
      <c r="AJ71" s="606"/>
      <c r="AK71" s="606"/>
      <c r="AL71" s="606"/>
      <c r="AM71" s="606"/>
      <c r="AN71" s="28"/>
    </row>
    <row r="72" spans="1:40" s="27" customFormat="1" ht="11.25" customHeight="1">
      <c r="A72" s="288"/>
      <c r="B72" s="804"/>
      <c r="C72" s="804"/>
      <c r="D72" s="804"/>
      <c r="E72" s="804"/>
      <c r="F72" s="804"/>
      <c r="G72" s="804"/>
      <c r="H72" s="804"/>
      <c r="I72" s="804"/>
      <c r="J72" s="804"/>
      <c r="K72" s="804"/>
      <c r="L72" s="804"/>
      <c r="M72" s="804"/>
      <c r="N72" s="804"/>
      <c r="O72" s="804"/>
      <c r="P72" s="37"/>
      <c r="Q72" s="288"/>
      <c r="R72" s="804"/>
      <c r="S72" s="804"/>
      <c r="T72" s="804"/>
      <c r="U72" s="804"/>
      <c r="V72" s="804"/>
      <c r="W72" s="804"/>
      <c r="X72" s="804"/>
      <c r="Y72" s="804"/>
      <c r="Z72" s="804"/>
      <c r="AA72" s="804"/>
      <c r="AB72" s="804"/>
      <c r="AC72" s="804"/>
      <c r="AD72" s="804"/>
      <c r="AE72" s="804"/>
      <c r="AF72" s="804"/>
      <c r="AG72" s="804"/>
      <c r="AH72" s="804"/>
      <c r="AI72" s="804"/>
      <c r="AJ72" s="804"/>
      <c r="AK72" s="804"/>
      <c r="AL72" s="804"/>
      <c r="AM72" s="804"/>
      <c r="AN72" s="37"/>
    </row>
    <row r="80" spans="36:40" ht="11.25" customHeight="1">
      <c r="AJ80" s="456" t="s">
        <v>552</v>
      </c>
      <c r="AK80" s="456"/>
      <c r="AL80" s="456"/>
      <c r="AM80" s="456"/>
      <c r="AN80" s="456"/>
    </row>
    <row r="81" spans="36:40" ht="11.25" customHeight="1">
      <c r="AJ81" s="456"/>
      <c r="AK81" s="456"/>
      <c r="AL81" s="456"/>
      <c r="AM81" s="456"/>
      <c r="AN81" s="456"/>
    </row>
    <row r="83" spans="1:16" ht="11.25" customHeight="1">
      <c r="A83" s="456" t="s">
        <v>553</v>
      </c>
      <c r="B83" s="456"/>
      <c r="C83" s="456"/>
      <c r="D83" s="456"/>
      <c r="E83" s="456"/>
      <c r="F83" s="456"/>
      <c r="G83" s="456"/>
      <c r="H83" s="456"/>
      <c r="I83" s="456"/>
      <c r="J83" s="456"/>
      <c r="K83" s="456"/>
      <c r="L83" s="861"/>
      <c r="M83" s="861"/>
      <c r="N83" s="861"/>
      <c r="O83" s="861"/>
      <c r="P83" s="861"/>
    </row>
    <row r="84" spans="1:16" ht="11.25" customHeight="1">
      <c r="A84" s="456"/>
      <c r="B84" s="456"/>
      <c r="C84" s="456"/>
      <c r="D84" s="456"/>
      <c r="E84" s="456"/>
      <c r="F84" s="456"/>
      <c r="G84" s="456"/>
      <c r="H84" s="456"/>
      <c r="I84" s="456"/>
      <c r="J84" s="456"/>
      <c r="K84" s="456"/>
      <c r="L84" s="861"/>
      <c r="M84" s="861"/>
      <c r="N84" s="861"/>
      <c r="O84" s="861"/>
      <c r="P84" s="861"/>
    </row>
    <row r="86" spans="1:40" ht="11.25" customHeight="1">
      <c r="A86" s="863" t="s">
        <v>554</v>
      </c>
      <c r="B86" s="863"/>
      <c r="C86" s="863"/>
      <c r="D86" s="863"/>
      <c r="E86" s="863"/>
      <c r="F86" s="863"/>
      <c r="G86" s="863"/>
      <c r="H86" s="863"/>
      <c r="I86" s="863" t="s">
        <v>555</v>
      </c>
      <c r="J86" s="863"/>
      <c r="K86" s="863"/>
      <c r="L86" s="863"/>
      <c r="M86" s="863"/>
      <c r="N86" s="863"/>
      <c r="O86" s="863"/>
      <c r="P86" s="863"/>
      <c r="Q86" s="863" t="s">
        <v>556</v>
      </c>
      <c r="R86" s="863"/>
      <c r="S86" s="863"/>
      <c r="T86" s="863"/>
      <c r="U86" s="863"/>
      <c r="V86" s="863"/>
      <c r="W86" s="863"/>
      <c r="X86" s="863"/>
      <c r="Y86" s="863" t="s">
        <v>557</v>
      </c>
      <c r="Z86" s="863"/>
      <c r="AA86" s="863"/>
      <c r="AB86" s="863"/>
      <c r="AC86" s="863"/>
      <c r="AD86" s="863"/>
      <c r="AE86" s="863"/>
      <c r="AF86" s="863"/>
      <c r="AG86" s="863" t="s">
        <v>558</v>
      </c>
      <c r="AH86" s="863"/>
      <c r="AI86" s="863"/>
      <c r="AJ86" s="863"/>
      <c r="AK86" s="863"/>
      <c r="AL86" s="863"/>
      <c r="AM86" s="863"/>
      <c r="AN86" s="863"/>
    </row>
    <row r="87" spans="1:40" ht="11.25" customHeight="1">
      <c r="A87" s="863"/>
      <c r="B87" s="863"/>
      <c r="C87" s="863"/>
      <c r="D87" s="863"/>
      <c r="E87" s="863"/>
      <c r="F87" s="863"/>
      <c r="G87" s="863"/>
      <c r="H87" s="863"/>
      <c r="I87" s="863"/>
      <c r="J87" s="863"/>
      <c r="K87" s="863"/>
      <c r="L87" s="863"/>
      <c r="M87" s="863"/>
      <c r="N87" s="863"/>
      <c r="O87" s="863"/>
      <c r="P87" s="863"/>
      <c r="Q87" s="863"/>
      <c r="R87" s="863"/>
      <c r="S87" s="863"/>
      <c r="T87" s="863"/>
      <c r="U87" s="863"/>
      <c r="V87" s="863"/>
      <c r="W87" s="863"/>
      <c r="X87" s="863"/>
      <c r="Y87" s="863"/>
      <c r="Z87" s="863"/>
      <c r="AA87" s="863"/>
      <c r="AB87" s="863"/>
      <c r="AC87" s="863"/>
      <c r="AD87" s="863"/>
      <c r="AE87" s="863"/>
      <c r="AF87" s="863"/>
      <c r="AG87" s="863"/>
      <c r="AH87" s="863"/>
      <c r="AI87" s="863"/>
      <c r="AJ87" s="863"/>
      <c r="AK87" s="863"/>
      <c r="AL87" s="863"/>
      <c r="AM87" s="863"/>
      <c r="AN87" s="863"/>
    </row>
    <row r="88" spans="1:40" ht="11.25" customHeight="1">
      <c r="A88" s="863"/>
      <c r="B88" s="863"/>
      <c r="C88" s="863"/>
      <c r="D88" s="863"/>
      <c r="E88" s="863"/>
      <c r="F88" s="863"/>
      <c r="G88" s="863"/>
      <c r="H88" s="863"/>
      <c r="I88" s="863"/>
      <c r="J88" s="863"/>
      <c r="K88" s="863"/>
      <c r="L88" s="863"/>
      <c r="M88" s="863"/>
      <c r="N88" s="863"/>
      <c r="O88" s="863"/>
      <c r="P88" s="863"/>
      <c r="Q88" s="863"/>
      <c r="R88" s="863"/>
      <c r="S88" s="863"/>
      <c r="T88" s="863"/>
      <c r="U88" s="863"/>
      <c r="V88" s="863"/>
      <c r="W88" s="863"/>
      <c r="X88" s="863"/>
      <c r="Y88" s="863"/>
      <c r="Z88" s="863"/>
      <c r="AA88" s="863"/>
      <c r="AB88" s="863"/>
      <c r="AC88" s="863"/>
      <c r="AD88" s="863"/>
      <c r="AE88" s="863"/>
      <c r="AF88" s="863"/>
      <c r="AG88" s="863"/>
      <c r="AH88" s="863"/>
      <c r="AI88" s="863"/>
      <c r="AJ88" s="863"/>
      <c r="AK88" s="863"/>
      <c r="AL88" s="863"/>
      <c r="AM88" s="863"/>
      <c r="AN88" s="863"/>
    </row>
    <row r="89" spans="1:40" ht="11.25" customHeight="1">
      <c r="A89" s="525" t="s">
        <v>559</v>
      </c>
      <c r="B89" s="525"/>
      <c r="C89" s="525"/>
      <c r="D89" s="525"/>
      <c r="E89" s="525"/>
      <c r="F89" s="525"/>
      <c r="G89" s="525"/>
      <c r="H89" s="525"/>
      <c r="I89" s="862"/>
      <c r="J89" s="862"/>
      <c r="K89" s="862"/>
      <c r="L89" s="862"/>
      <c r="M89" s="862"/>
      <c r="N89" s="862"/>
      <c r="O89" s="862"/>
      <c r="P89" s="862"/>
      <c r="Q89" s="862"/>
      <c r="R89" s="862"/>
      <c r="S89" s="862"/>
      <c r="T89" s="862"/>
      <c r="U89" s="862"/>
      <c r="V89" s="862"/>
      <c r="W89" s="862"/>
      <c r="X89" s="862"/>
      <c r="Y89" s="862"/>
      <c r="Z89" s="862"/>
      <c r="AA89" s="862"/>
      <c r="AB89" s="862"/>
      <c r="AC89" s="862"/>
      <c r="AD89" s="862"/>
      <c r="AE89" s="862"/>
      <c r="AF89" s="862"/>
      <c r="AG89" s="862"/>
      <c r="AH89" s="862"/>
      <c r="AI89" s="862"/>
      <c r="AJ89" s="862"/>
      <c r="AK89" s="862"/>
      <c r="AL89" s="862"/>
      <c r="AM89" s="862"/>
      <c r="AN89" s="862"/>
    </row>
    <row r="90" spans="1:40" ht="11.25" customHeight="1">
      <c r="A90" s="525"/>
      <c r="B90" s="525"/>
      <c r="C90" s="525"/>
      <c r="D90" s="525"/>
      <c r="E90" s="525"/>
      <c r="F90" s="525"/>
      <c r="G90" s="525"/>
      <c r="H90" s="525"/>
      <c r="I90" s="862"/>
      <c r="J90" s="862"/>
      <c r="K90" s="862"/>
      <c r="L90" s="862"/>
      <c r="M90" s="862"/>
      <c r="N90" s="862"/>
      <c r="O90" s="862"/>
      <c r="P90" s="862"/>
      <c r="Q90" s="862"/>
      <c r="R90" s="862"/>
      <c r="S90" s="862"/>
      <c r="T90" s="862"/>
      <c r="U90" s="862"/>
      <c r="V90" s="862"/>
      <c r="W90" s="862"/>
      <c r="X90" s="862"/>
      <c r="Y90" s="862"/>
      <c r="Z90" s="862"/>
      <c r="AA90" s="862"/>
      <c r="AB90" s="862"/>
      <c r="AC90" s="862"/>
      <c r="AD90" s="862"/>
      <c r="AE90" s="862"/>
      <c r="AF90" s="862"/>
      <c r="AG90" s="862"/>
      <c r="AH90" s="862"/>
      <c r="AI90" s="862"/>
      <c r="AJ90" s="862"/>
      <c r="AK90" s="862"/>
      <c r="AL90" s="862"/>
      <c r="AM90" s="862"/>
      <c r="AN90" s="862"/>
    </row>
    <row r="91" spans="1:40" ht="11.25" customHeight="1">
      <c r="A91" s="525" t="s">
        <v>560</v>
      </c>
      <c r="B91" s="525"/>
      <c r="C91" s="525"/>
      <c r="D91" s="525"/>
      <c r="E91" s="525"/>
      <c r="F91" s="525"/>
      <c r="G91" s="525"/>
      <c r="H91" s="525"/>
      <c r="I91" s="862"/>
      <c r="J91" s="862"/>
      <c r="K91" s="862"/>
      <c r="L91" s="862"/>
      <c r="M91" s="862"/>
      <c r="N91" s="862"/>
      <c r="O91" s="862"/>
      <c r="P91" s="862"/>
      <c r="Q91" s="862"/>
      <c r="R91" s="862"/>
      <c r="S91" s="862"/>
      <c r="T91" s="862"/>
      <c r="U91" s="862"/>
      <c r="V91" s="862"/>
      <c r="W91" s="862"/>
      <c r="X91" s="862"/>
      <c r="Y91" s="862"/>
      <c r="Z91" s="862"/>
      <c r="AA91" s="862"/>
      <c r="AB91" s="862"/>
      <c r="AC91" s="862"/>
      <c r="AD91" s="862"/>
      <c r="AE91" s="862"/>
      <c r="AF91" s="862"/>
      <c r="AG91" s="862"/>
      <c r="AH91" s="862"/>
      <c r="AI91" s="862"/>
      <c r="AJ91" s="862"/>
      <c r="AK91" s="862"/>
      <c r="AL91" s="862"/>
      <c r="AM91" s="862"/>
      <c r="AN91" s="862"/>
    </row>
    <row r="92" spans="1:40" ht="11.25" customHeight="1">
      <c r="A92" s="525"/>
      <c r="B92" s="525"/>
      <c r="C92" s="525"/>
      <c r="D92" s="525"/>
      <c r="E92" s="525"/>
      <c r="F92" s="525"/>
      <c r="G92" s="525"/>
      <c r="H92" s="525"/>
      <c r="I92" s="862"/>
      <c r="J92" s="862"/>
      <c r="K92" s="862"/>
      <c r="L92" s="862"/>
      <c r="M92" s="862"/>
      <c r="N92" s="862"/>
      <c r="O92" s="862"/>
      <c r="P92" s="862"/>
      <c r="Q92" s="862"/>
      <c r="R92" s="862"/>
      <c r="S92" s="862"/>
      <c r="T92" s="862"/>
      <c r="U92" s="862"/>
      <c r="V92" s="862"/>
      <c r="W92" s="862"/>
      <c r="X92" s="862"/>
      <c r="Y92" s="862"/>
      <c r="Z92" s="862"/>
      <c r="AA92" s="862"/>
      <c r="AB92" s="862"/>
      <c r="AC92" s="862"/>
      <c r="AD92" s="862"/>
      <c r="AE92" s="862"/>
      <c r="AF92" s="862"/>
      <c r="AG92" s="862"/>
      <c r="AH92" s="862"/>
      <c r="AI92" s="862"/>
      <c r="AJ92" s="862"/>
      <c r="AK92" s="862"/>
      <c r="AL92" s="862"/>
      <c r="AM92" s="862"/>
      <c r="AN92" s="862"/>
    </row>
    <row r="93" spans="1:40" ht="11.25" customHeight="1">
      <c r="A93" s="525" t="s">
        <v>561</v>
      </c>
      <c r="B93" s="525"/>
      <c r="C93" s="525"/>
      <c r="D93" s="525"/>
      <c r="E93" s="525"/>
      <c r="F93" s="525"/>
      <c r="G93" s="525"/>
      <c r="H93" s="525"/>
      <c r="I93" s="862"/>
      <c r="J93" s="862"/>
      <c r="K93" s="862"/>
      <c r="L93" s="862"/>
      <c r="M93" s="862"/>
      <c r="N93" s="862"/>
      <c r="O93" s="862"/>
      <c r="P93" s="862"/>
      <c r="Q93" s="862"/>
      <c r="R93" s="862"/>
      <c r="S93" s="862"/>
      <c r="T93" s="862"/>
      <c r="U93" s="862"/>
      <c r="V93" s="862"/>
      <c r="W93" s="862"/>
      <c r="X93" s="862"/>
      <c r="Y93" s="862"/>
      <c r="Z93" s="862"/>
      <c r="AA93" s="862"/>
      <c r="AB93" s="862"/>
      <c r="AC93" s="862"/>
      <c r="AD93" s="862"/>
      <c r="AE93" s="862"/>
      <c r="AF93" s="862"/>
      <c r="AG93" s="862"/>
      <c r="AH93" s="862"/>
      <c r="AI93" s="862"/>
      <c r="AJ93" s="862"/>
      <c r="AK93" s="862"/>
      <c r="AL93" s="862"/>
      <c r="AM93" s="862"/>
      <c r="AN93" s="862"/>
    </row>
    <row r="94" spans="1:40" ht="11.25" customHeight="1">
      <c r="A94" s="525"/>
      <c r="B94" s="525"/>
      <c r="C94" s="525"/>
      <c r="D94" s="525"/>
      <c r="E94" s="525"/>
      <c r="F94" s="525"/>
      <c r="G94" s="525"/>
      <c r="H94" s="525"/>
      <c r="I94" s="862"/>
      <c r="J94" s="862"/>
      <c r="K94" s="862"/>
      <c r="L94" s="862"/>
      <c r="M94" s="862"/>
      <c r="N94" s="862"/>
      <c r="O94" s="862"/>
      <c r="P94" s="862"/>
      <c r="Q94" s="862"/>
      <c r="R94" s="862"/>
      <c r="S94" s="862"/>
      <c r="T94" s="862"/>
      <c r="U94" s="862"/>
      <c r="V94" s="862"/>
      <c r="W94" s="862"/>
      <c r="X94" s="862"/>
      <c r="Y94" s="862"/>
      <c r="Z94" s="862"/>
      <c r="AA94" s="862"/>
      <c r="AB94" s="862"/>
      <c r="AC94" s="862"/>
      <c r="AD94" s="862"/>
      <c r="AE94" s="862"/>
      <c r="AF94" s="862"/>
      <c r="AG94" s="862"/>
      <c r="AH94" s="862"/>
      <c r="AI94" s="862"/>
      <c r="AJ94" s="862"/>
      <c r="AK94" s="862"/>
      <c r="AL94" s="862"/>
      <c r="AM94" s="862"/>
      <c r="AN94" s="862"/>
    </row>
    <row r="95" spans="1:40" ht="11.25" customHeight="1">
      <c r="A95" s="525" t="s">
        <v>562</v>
      </c>
      <c r="B95" s="525"/>
      <c r="C95" s="525"/>
      <c r="D95" s="525"/>
      <c r="E95" s="525"/>
      <c r="F95" s="525"/>
      <c r="G95" s="525"/>
      <c r="H95" s="525"/>
      <c r="I95" s="862"/>
      <c r="J95" s="862"/>
      <c r="K95" s="862"/>
      <c r="L95" s="862"/>
      <c r="M95" s="862"/>
      <c r="N95" s="862"/>
      <c r="O95" s="862"/>
      <c r="P95" s="862"/>
      <c r="Q95" s="862"/>
      <c r="R95" s="862"/>
      <c r="S95" s="862"/>
      <c r="T95" s="862"/>
      <c r="U95" s="862"/>
      <c r="V95" s="862"/>
      <c r="W95" s="862"/>
      <c r="X95" s="862"/>
      <c r="Y95" s="862"/>
      <c r="Z95" s="862"/>
      <c r="AA95" s="862"/>
      <c r="AB95" s="862"/>
      <c r="AC95" s="862"/>
      <c r="AD95" s="862"/>
      <c r="AE95" s="862"/>
      <c r="AF95" s="862"/>
      <c r="AG95" s="862"/>
      <c r="AH95" s="862"/>
      <c r="AI95" s="862"/>
      <c r="AJ95" s="862"/>
      <c r="AK95" s="862"/>
      <c r="AL95" s="862"/>
      <c r="AM95" s="862"/>
      <c r="AN95" s="862"/>
    </row>
    <row r="96" spans="1:40" ht="11.25" customHeight="1">
      <c r="A96" s="525"/>
      <c r="B96" s="525"/>
      <c r="C96" s="525"/>
      <c r="D96" s="525"/>
      <c r="E96" s="525"/>
      <c r="F96" s="525"/>
      <c r="G96" s="525"/>
      <c r="H96" s="525"/>
      <c r="I96" s="862"/>
      <c r="J96" s="862"/>
      <c r="K96" s="862"/>
      <c r="L96" s="862"/>
      <c r="M96" s="862"/>
      <c r="N96" s="862"/>
      <c r="O96" s="862"/>
      <c r="P96" s="862"/>
      <c r="Q96" s="862"/>
      <c r="R96" s="862"/>
      <c r="S96" s="862"/>
      <c r="T96" s="862"/>
      <c r="U96" s="862"/>
      <c r="V96" s="862"/>
      <c r="W96" s="862"/>
      <c r="X96" s="862"/>
      <c r="Y96" s="862"/>
      <c r="Z96" s="862"/>
      <c r="AA96" s="862"/>
      <c r="AB96" s="862"/>
      <c r="AC96" s="862"/>
      <c r="AD96" s="862"/>
      <c r="AE96" s="862"/>
      <c r="AF96" s="862"/>
      <c r="AG96" s="862"/>
      <c r="AH96" s="862"/>
      <c r="AI96" s="862"/>
      <c r="AJ96" s="862"/>
      <c r="AK96" s="862"/>
      <c r="AL96" s="862"/>
      <c r="AM96" s="862"/>
      <c r="AN96" s="862"/>
    </row>
    <row r="97" spans="1:40" ht="11.25" customHeight="1">
      <c r="A97" s="525" t="s">
        <v>563</v>
      </c>
      <c r="B97" s="525"/>
      <c r="C97" s="525"/>
      <c r="D97" s="525"/>
      <c r="E97" s="525"/>
      <c r="F97" s="525"/>
      <c r="G97" s="525"/>
      <c r="H97" s="525"/>
      <c r="I97" s="862"/>
      <c r="J97" s="862"/>
      <c r="K97" s="862"/>
      <c r="L97" s="862"/>
      <c r="M97" s="862"/>
      <c r="N97" s="862"/>
      <c r="O97" s="862"/>
      <c r="P97" s="862"/>
      <c r="Q97" s="862"/>
      <c r="R97" s="862"/>
      <c r="S97" s="862"/>
      <c r="T97" s="862"/>
      <c r="U97" s="862"/>
      <c r="V97" s="862"/>
      <c r="W97" s="862"/>
      <c r="X97" s="862"/>
      <c r="Y97" s="862"/>
      <c r="Z97" s="862"/>
      <c r="AA97" s="862"/>
      <c r="AB97" s="862"/>
      <c r="AC97" s="862"/>
      <c r="AD97" s="862"/>
      <c r="AE97" s="862"/>
      <c r="AF97" s="862"/>
      <c r="AG97" s="862"/>
      <c r="AH97" s="862"/>
      <c r="AI97" s="862"/>
      <c r="AJ97" s="862"/>
      <c r="AK97" s="862"/>
      <c r="AL97" s="862"/>
      <c r="AM97" s="862"/>
      <c r="AN97" s="862"/>
    </row>
    <row r="98" spans="1:40" ht="11.25" customHeight="1">
      <c r="A98" s="525"/>
      <c r="B98" s="525"/>
      <c r="C98" s="525"/>
      <c r="D98" s="525"/>
      <c r="E98" s="525"/>
      <c r="F98" s="525"/>
      <c r="G98" s="525"/>
      <c r="H98" s="525"/>
      <c r="I98" s="862"/>
      <c r="J98" s="862"/>
      <c r="K98" s="862"/>
      <c r="L98" s="862"/>
      <c r="M98" s="862"/>
      <c r="N98" s="862"/>
      <c r="O98" s="862"/>
      <c r="P98" s="862"/>
      <c r="Q98" s="862"/>
      <c r="R98" s="862"/>
      <c r="S98" s="862"/>
      <c r="T98" s="862"/>
      <c r="U98" s="862"/>
      <c r="V98" s="862"/>
      <c r="W98" s="862"/>
      <c r="X98" s="862"/>
      <c r="Y98" s="862"/>
      <c r="Z98" s="862"/>
      <c r="AA98" s="862"/>
      <c r="AB98" s="862"/>
      <c r="AC98" s="862"/>
      <c r="AD98" s="862"/>
      <c r="AE98" s="862"/>
      <c r="AF98" s="862"/>
      <c r="AG98" s="862"/>
      <c r="AH98" s="862"/>
      <c r="AI98" s="862"/>
      <c r="AJ98" s="862"/>
      <c r="AK98" s="862"/>
      <c r="AL98" s="862"/>
      <c r="AM98" s="862"/>
      <c r="AN98" s="862"/>
    </row>
    <row r="99" spans="1:40" ht="11.25" customHeight="1">
      <c r="A99" s="525" t="s">
        <v>564</v>
      </c>
      <c r="B99" s="525"/>
      <c r="C99" s="525"/>
      <c r="D99" s="525"/>
      <c r="E99" s="525"/>
      <c r="F99" s="525"/>
      <c r="G99" s="525"/>
      <c r="H99" s="525"/>
      <c r="I99" s="862"/>
      <c r="J99" s="862"/>
      <c r="K99" s="862"/>
      <c r="L99" s="862"/>
      <c r="M99" s="862"/>
      <c r="N99" s="862"/>
      <c r="O99" s="862"/>
      <c r="P99" s="862"/>
      <c r="Q99" s="862"/>
      <c r="R99" s="862"/>
      <c r="S99" s="862"/>
      <c r="T99" s="862"/>
      <c r="U99" s="862"/>
      <c r="V99" s="862"/>
      <c r="W99" s="862"/>
      <c r="X99" s="862"/>
      <c r="Y99" s="862"/>
      <c r="Z99" s="862"/>
      <c r="AA99" s="862"/>
      <c r="AB99" s="862"/>
      <c r="AC99" s="862"/>
      <c r="AD99" s="862"/>
      <c r="AE99" s="862"/>
      <c r="AF99" s="862"/>
      <c r="AG99" s="862"/>
      <c r="AH99" s="862"/>
      <c r="AI99" s="862"/>
      <c r="AJ99" s="862"/>
      <c r="AK99" s="862"/>
      <c r="AL99" s="862"/>
      <c r="AM99" s="862"/>
      <c r="AN99" s="862"/>
    </row>
    <row r="100" spans="1:40" ht="11.25" customHeight="1">
      <c r="A100" s="525"/>
      <c r="B100" s="525"/>
      <c r="C100" s="525"/>
      <c r="D100" s="525"/>
      <c r="E100" s="525"/>
      <c r="F100" s="525"/>
      <c r="G100" s="525"/>
      <c r="H100" s="525"/>
      <c r="I100" s="862"/>
      <c r="J100" s="862"/>
      <c r="K100" s="862"/>
      <c r="L100" s="862"/>
      <c r="M100" s="862"/>
      <c r="N100" s="862"/>
      <c r="O100" s="862"/>
      <c r="P100" s="862"/>
      <c r="Q100" s="862"/>
      <c r="R100" s="862"/>
      <c r="S100" s="862"/>
      <c r="T100" s="862"/>
      <c r="U100" s="862"/>
      <c r="V100" s="862"/>
      <c r="W100" s="862"/>
      <c r="X100" s="862"/>
      <c r="Y100" s="862"/>
      <c r="Z100" s="862"/>
      <c r="AA100" s="862"/>
      <c r="AB100" s="862"/>
      <c r="AC100" s="862"/>
      <c r="AD100" s="862"/>
      <c r="AE100" s="862"/>
      <c r="AF100" s="862"/>
      <c r="AG100" s="862"/>
      <c r="AH100" s="862"/>
      <c r="AI100" s="862"/>
      <c r="AJ100" s="862"/>
      <c r="AK100" s="862"/>
      <c r="AL100" s="862"/>
      <c r="AM100" s="862"/>
      <c r="AN100" s="862"/>
    </row>
    <row r="101" spans="1:40" s="4" customFormat="1" ht="11.25" customHeight="1">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row>
    <row r="102" s="4" customFormat="1" ht="11.25" customHeight="1"/>
    <row r="103" s="4" customFormat="1" ht="11.25" customHeight="1"/>
    <row r="104" s="4" customFormat="1" ht="11.25" customHeight="1"/>
    <row r="109" spans="1:16" ht="11.25" customHeight="1">
      <c r="A109" s="456" t="s">
        <v>565</v>
      </c>
      <c r="B109" s="456"/>
      <c r="C109" s="456"/>
      <c r="D109" s="456"/>
      <c r="E109" s="456"/>
      <c r="F109" s="456"/>
      <c r="G109" s="456"/>
      <c r="H109" s="456"/>
      <c r="I109" s="456"/>
      <c r="J109" s="456"/>
      <c r="K109" s="456"/>
      <c r="L109" s="861"/>
      <c r="M109" s="861"/>
      <c r="N109" s="861"/>
      <c r="O109" s="861"/>
      <c r="P109" s="861"/>
    </row>
    <row r="110" spans="1:16" ht="11.25" customHeight="1">
      <c r="A110" s="456"/>
      <c r="B110" s="456"/>
      <c r="C110" s="456"/>
      <c r="D110" s="456"/>
      <c r="E110" s="456"/>
      <c r="F110" s="456"/>
      <c r="G110" s="456"/>
      <c r="H110" s="456"/>
      <c r="I110" s="456"/>
      <c r="J110" s="456"/>
      <c r="K110" s="456"/>
      <c r="L110" s="861"/>
      <c r="M110" s="861"/>
      <c r="N110" s="861"/>
      <c r="O110" s="861"/>
      <c r="P110" s="861"/>
    </row>
    <row r="112" spans="1:40" ht="11.25" customHeight="1">
      <c r="A112" s="506"/>
      <c r="B112" s="507"/>
      <c r="C112" s="507"/>
      <c r="D112" s="507"/>
      <c r="E112" s="507"/>
      <c r="F112" s="507"/>
      <c r="G112" s="507"/>
      <c r="H112" s="507"/>
      <c r="I112" s="507"/>
      <c r="J112" s="507"/>
      <c r="K112" s="507"/>
      <c r="L112" s="507"/>
      <c r="M112" s="507"/>
      <c r="N112" s="507"/>
      <c r="O112" s="507"/>
      <c r="P112" s="507"/>
      <c r="Q112" s="507"/>
      <c r="R112" s="507"/>
      <c r="S112" s="507"/>
      <c r="T112" s="507"/>
      <c r="U112" s="507"/>
      <c r="V112" s="507"/>
      <c r="W112" s="507"/>
      <c r="X112" s="507"/>
      <c r="Y112" s="507"/>
      <c r="Z112" s="507"/>
      <c r="AA112" s="507"/>
      <c r="AB112" s="507"/>
      <c r="AC112" s="507"/>
      <c r="AD112" s="507"/>
      <c r="AE112" s="507"/>
      <c r="AF112" s="507"/>
      <c r="AG112" s="507"/>
      <c r="AH112" s="507"/>
      <c r="AI112" s="507"/>
      <c r="AJ112" s="507"/>
      <c r="AK112" s="507"/>
      <c r="AL112" s="507"/>
      <c r="AM112" s="507"/>
      <c r="AN112" s="508"/>
    </row>
    <row r="113" spans="1:40" ht="11.25" customHeight="1">
      <c r="A113" s="509"/>
      <c r="B113" s="510"/>
      <c r="C113" s="510"/>
      <c r="D113" s="510"/>
      <c r="E113" s="510"/>
      <c r="F113" s="510"/>
      <c r="G113" s="510"/>
      <c r="H113" s="510"/>
      <c r="I113" s="510"/>
      <c r="J113" s="510"/>
      <c r="K113" s="510"/>
      <c r="L113" s="510"/>
      <c r="M113" s="510"/>
      <c r="N113" s="510"/>
      <c r="O113" s="510"/>
      <c r="P113" s="510"/>
      <c r="Q113" s="510"/>
      <c r="R113" s="510"/>
      <c r="S113" s="510"/>
      <c r="T113" s="510"/>
      <c r="U113" s="510"/>
      <c r="V113" s="510"/>
      <c r="W113" s="510"/>
      <c r="X113" s="510"/>
      <c r="Y113" s="510"/>
      <c r="Z113" s="510"/>
      <c r="AA113" s="510"/>
      <c r="AB113" s="510"/>
      <c r="AC113" s="510"/>
      <c r="AD113" s="510"/>
      <c r="AE113" s="510"/>
      <c r="AF113" s="510"/>
      <c r="AG113" s="510"/>
      <c r="AH113" s="510"/>
      <c r="AI113" s="510"/>
      <c r="AJ113" s="510"/>
      <c r="AK113" s="510"/>
      <c r="AL113" s="510"/>
      <c r="AM113" s="510"/>
      <c r="AN113" s="511"/>
    </row>
    <row r="114" spans="1:40" ht="11.25" customHeight="1">
      <c r="A114" s="509"/>
      <c r="B114" s="510"/>
      <c r="C114" s="510"/>
      <c r="D114" s="510"/>
      <c r="E114" s="510"/>
      <c r="F114" s="510"/>
      <c r="G114" s="510"/>
      <c r="H114" s="510"/>
      <c r="I114" s="510"/>
      <c r="J114" s="510"/>
      <c r="K114" s="510"/>
      <c r="L114" s="510"/>
      <c r="M114" s="510"/>
      <c r="N114" s="510"/>
      <c r="O114" s="510"/>
      <c r="P114" s="510"/>
      <c r="Q114" s="510"/>
      <c r="R114" s="510"/>
      <c r="S114" s="510"/>
      <c r="T114" s="510"/>
      <c r="U114" s="510"/>
      <c r="V114" s="510"/>
      <c r="W114" s="510"/>
      <c r="X114" s="510"/>
      <c r="Y114" s="510"/>
      <c r="Z114" s="510"/>
      <c r="AA114" s="510"/>
      <c r="AB114" s="510"/>
      <c r="AC114" s="510"/>
      <c r="AD114" s="510"/>
      <c r="AE114" s="510"/>
      <c r="AF114" s="510"/>
      <c r="AG114" s="510"/>
      <c r="AH114" s="510"/>
      <c r="AI114" s="510"/>
      <c r="AJ114" s="510"/>
      <c r="AK114" s="510"/>
      <c r="AL114" s="510"/>
      <c r="AM114" s="510"/>
      <c r="AN114" s="511"/>
    </row>
    <row r="115" spans="1:40" ht="11.25" customHeight="1">
      <c r="A115" s="509"/>
      <c r="B115" s="510"/>
      <c r="C115" s="510"/>
      <c r="D115" s="510"/>
      <c r="E115" s="510"/>
      <c r="F115" s="510"/>
      <c r="G115" s="510"/>
      <c r="H115" s="510"/>
      <c r="I115" s="510"/>
      <c r="J115" s="510"/>
      <c r="K115" s="510"/>
      <c r="L115" s="510"/>
      <c r="M115" s="510"/>
      <c r="N115" s="510"/>
      <c r="O115" s="510"/>
      <c r="P115" s="510"/>
      <c r="Q115" s="510"/>
      <c r="R115" s="510"/>
      <c r="S115" s="510"/>
      <c r="T115" s="510"/>
      <c r="U115" s="510"/>
      <c r="V115" s="510"/>
      <c r="W115" s="510"/>
      <c r="X115" s="510"/>
      <c r="Y115" s="510"/>
      <c r="Z115" s="510"/>
      <c r="AA115" s="510"/>
      <c r="AB115" s="510"/>
      <c r="AC115" s="510"/>
      <c r="AD115" s="510"/>
      <c r="AE115" s="510"/>
      <c r="AF115" s="510"/>
      <c r="AG115" s="510"/>
      <c r="AH115" s="510"/>
      <c r="AI115" s="510"/>
      <c r="AJ115" s="510"/>
      <c r="AK115" s="510"/>
      <c r="AL115" s="510"/>
      <c r="AM115" s="510"/>
      <c r="AN115" s="511"/>
    </row>
    <row r="116" spans="1:40" ht="11.25" customHeight="1">
      <c r="A116" s="509"/>
      <c r="B116" s="510"/>
      <c r="C116" s="510"/>
      <c r="D116" s="510"/>
      <c r="E116" s="510"/>
      <c r="F116" s="510"/>
      <c r="G116" s="510"/>
      <c r="H116" s="510"/>
      <c r="I116" s="510"/>
      <c r="J116" s="510"/>
      <c r="K116" s="510"/>
      <c r="L116" s="510"/>
      <c r="M116" s="510"/>
      <c r="N116" s="510"/>
      <c r="O116" s="510"/>
      <c r="P116" s="510"/>
      <c r="Q116" s="510"/>
      <c r="R116" s="510"/>
      <c r="S116" s="510"/>
      <c r="T116" s="510"/>
      <c r="U116" s="510"/>
      <c r="V116" s="510"/>
      <c r="W116" s="510"/>
      <c r="X116" s="510"/>
      <c r="Y116" s="510"/>
      <c r="Z116" s="510"/>
      <c r="AA116" s="510"/>
      <c r="AB116" s="510"/>
      <c r="AC116" s="510"/>
      <c r="AD116" s="510"/>
      <c r="AE116" s="510"/>
      <c r="AF116" s="510"/>
      <c r="AG116" s="510"/>
      <c r="AH116" s="510"/>
      <c r="AI116" s="510"/>
      <c r="AJ116" s="510"/>
      <c r="AK116" s="510"/>
      <c r="AL116" s="510"/>
      <c r="AM116" s="510"/>
      <c r="AN116" s="511"/>
    </row>
    <row r="117" spans="1:40" ht="11.25" customHeight="1">
      <c r="A117" s="509"/>
      <c r="B117" s="510"/>
      <c r="C117" s="510"/>
      <c r="D117" s="510"/>
      <c r="E117" s="510"/>
      <c r="F117" s="510"/>
      <c r="G117" s="510"/>
      <c r="H117" s="510"/>
      <c r="I117" s="510"/>
      <c r="J117" s="510"/>
      <c r="K117" s="510"/>
      <c r="L117" s="510"/>
      <c r="M117" s="510"/>
      <c r="N117" s="510"/>
      <c r="O117" s="510"/>
      <c r="P117" s="510"/>
      <c r="Q117" s="510"/>
      <c r="R117" s="510"/>
      <c r="S117" s="510"/>
      <c r="T117" s="510"/>
      <c r="U117" s="510"/>
      <c r="V117" s="510"/>
      <c r="W117" s="510"/>
      <c r="X117" s="510"/>
      <c r="Y117" s="510"/>
      <c r="Z117" s="510"/>
      <c r="AA117" s="510"/>
      <c r="AB117" s="510"/>
      <c r="AC117" s="510"/>
      <c r="AD117" s="510"/>
      <c r="AE117" s="510"/>
      <c r="AF117" s="510"/>
      <c r="AG117" s="510"/>
      <c r="AH117" s="510"/>
      <c r="AI117" s="510"/>
      <c r="AJ117" s="510"/>
      <c r="AK117" s="510"/>
      <c r="AL117" s="510"/>
      <c r="AM117" s="510"/>
      <c r="AN117" s="511"/>
    </row>
    <row r="118" spans="1:40" ht="11.25" customHeight="1">
      <c r="A118" s="509"/>
      <c r="B118" s="510"/>
      <c r="C118" s="510"/>
      <c r="D118" s="510"/>
      <c r="E118" s="510"/>
      <c r="F118" s="510"/>
      <c r="G118" s="510"/>
      <c r="H118" s="510"/>
      <c r="I118" s="510"/>
      <c r="J118" s="510"/>
      <c r="K118" s="510"/>
      <c r="L118" s="510"/>
      <c r="M118" s="510"/>
      <c r="N118" s="510"/>
      <c r="O118" s="510"/>
      <c r="P118" s="510"/>
      <c r="Q118" s="510"/>
      <c r="R118" s="510"/>
      <c r="S118" s="510"/>
      <c r="T118" s="510"/>
      <c r="U118" s="510"/>
      <c r="V118" s="510"/>
      <c r="W118" s="510"/>
      <c r="X118" s="510"/>
      <c r="Y118" s="510"/>
      <c r="Z118" s="510"/>
      <c r="AA118" s="510"/>
      <c r="AB118" s="510"/>
      <c r="AC118" s="510"/>
      <c r="AD118" s="510"/>
      <c r="AE118" s="510"/>
      <c r="AF118" s="510"/>
      <c r="AG118" s="510"/>
      <c r="AH118" s="510"/>
      <c r="AI118" s="510"/>
      <c r="AJ118" s="510"/>
      <c r="AK118" s="510"/>
      <c r="AL118" s="510"/>
      <c r="AM118" s="510"/>
      <c r="AN118" s="511"/>
    </row>
    <row r="119" spans="1:40" ht="11.25" customHeight="1">
      <c r="A119" s="509"/>
      <c r="B119" s="510"/>
      <c r="C119" s="510"/>
      <c r="D119" s="510"/>
      <c r="E119" s="510"/>
      <c r="F119" s="510"/>
      <c r="G119" s="510"/>
      <c r="H119" s="510"/>
      <c r="I119" s="510"/>
      <c r="J119" s="510"/>
      <c r="K119" s="510"/>
      <c r="L119" s="510"/>
      <c r="M119" s="510"/>
      <c r="N119" s="510"/>
      <c r="O119" s="510"/>
      <c r="P119" s="510"/>
      <c r="Q119" s="510"/>
      <c r="R119" s="510"/>
      <c r="S119" s="510"/>
      <c r="T119" s="510"/>
      <c r="U119" s="510"/>
      <c r="V119" s="510"/>
      <c r="W119" s="510"/>
      <c r="X119" s="510"/>
      <c r="Y119" s="510"/>
      <c r="Z119" s="510"/>
      <c r="AA119" s="510"/>
      <c r="AB119" s="510"/>
      <c r="AC119" s="510"/>
      <c r="AD119" s="510"/>
      <c r="AE119" s="510"/>
      <c r="AF119" s="510"/>
      <c r="AG119" s="510"/>
      <c r="AH119" s="510"/>
      <c r="AI119" s="510"/>
      <c r="AJ119" s="510"/>
      <c r="AK119" s="510"/>
      <c r="AL119" s="510"/>
      <c r="AM119" s="510"/>
      <c r="AN119" s="511"/>
    </row>
    <row r="120" spans="1:40" ht="11.25" customHeight="1">
      <c r="A120" s="509"/>
      <c r="B120" s="510"/>
      <c r="C120" s="510"/>
      <c r="D120" s="510"/>
      <c r="E120" s="510"/>
      <c r="F120" s="510"/>
      <c r="G120" s="510"/>
      <c r="H120" s="510"/>
      <c r="I120" s="510"/>
      <c r="J120" s="510"/>
      <c r="K120" s="510"/>
      <c r="L120" s="510"/>
      <c r="M120" s="510"/>
      <c r="N120" s="510"/>
      <c r="O120" s="510"/>
      <c r="P120" s="510"/>
      <c r="Q120" s="510"/>
      <c r="R120" s="510"/>
      <c r="S120" s="510"/>
      <c r="T120" s="510"/>
      <c r="U120" s="510"/>
      <c r="V120" s="510"/>
      <c r="W120" s="510"/>
      <c r="X120" s="510"/>
      <c r="Y120" s="510"/>
      <c r="Z120" s="510"/>
      <c r="AA120" s="510"/>
      <c r="AB120" s="510"/>
      <c r="AC120" s="510"/>
      <c r="AD120" s="510"/>
      <c r="AE120" s="510"/>
      <c r="AF120" s="510"/>
      <c r="AG120" s="510"/>
      <c r="AH120" s="510"/>
      <c r="AI120" s="510"/>
      <c r="AJ120" s="510"/>
      <c r="AK120" s="510"/>
      <c r="AL120" s="510"/>
      <c r="AM120" s="510"/>
      <c r="AN120" s="511"/>
    </row>
    <row r="121" spans="1:40" ht="11.25" customHeight="1">
      <c r="A121" s="509"/>
      <c r="B121" s="510"/>
      <c r="C121" s="510"/>
      <c r="D121" s="510"/>
      <c r="E121" s="510"/>
      <c r="F121" s="510"/>
      <c r="G121" s="510"/>
      <c r="H121" s="510"/>
      <c r="I121" s="510"/>
      <c r="J121" s="510"/>
      <c r="K121" s="510"/>
      <c r="L121" s="510"/>
      <c r="M121" s="510"/>
      <c r="N121" s="510"/>
      <c r="O121" s="510"/>
      <c r="P121" s="510"/>
      <c r="Q121" s="510"/>
      <c r="R121" s="510"/>
      <c r="S121" s="510"/>
      <c r="T121" s="510"/>
      <c r="U121" s="510"/>
      <c r="V121" s="510"/>
      <c r="W121" s="510"/>
      <c r="X121" s="510"/>
      <c r="Y121" s="510"/>
      <c r="Z121" s="510"/>
      <c r="AA121" s="510"/>
      <c r="AB121" s="510"/>
      <c r="AC121" s="510"/>
      <c r="AD121" s="510"/>
      <c r="AE121" s="510"/>
      <c r="AF121" s="510"/>
      <c r="AG121" s="510"/>
      <c r="AH121" s="510"/>
      <c r="AI121" s="510"/>
      <c r="AJ121" s="510"/>
      <c r="AK121" s="510"/>
      <c r="AL121" s="510"/>
      <c r="AM121" s="510"/>
      <c r="AN121" s="511"/>
    </row>
    <row r="122" spans="1:40" ht="11.25" customHeight="1">
      <c r="A122" s="509"/>
      <c r="B122" s="510"/>
      <c r="C122" s="510"/>
      <c r="D122" s="510"/>
      <c r="E122" s="510"/>
      <c r="F122" s="510"/>
      <c r="G122" s="510"/>
      <c r="H122" s="510"/>
      <c r="I122" s="510"/>
      <c r="J122" s="510"/>
      <c r="K122" s="510"/>
      <c r="L122" s="510"/>
      <c r="M122" s="510"/>
      <c r="N122" s="510"/>
      <c r="O122" s="510"/>
      <c r="P122" s="510"/>
      <c r="Q122" s="510"/>
      <c r="R122" s="510"/>
      <c r="S122" s="510"/>
      <c r="T122" s="510"/>
      <c r="U122" s="510"/>
      <c r="V122" s="510"/>
      <c r="W122" s="510"/>
      <c r="X122" s="510"/>
      <c r="Y122" s="510"/>
      <c r="Z122" s="510"/>
      <c r="AA122" s="510"/>
      <c r="AB122" s="510"/>
      <c r="AC122" s="510"/>
      <c r="AD122" s="510"/>
      <c r="AE122" s="510"/>
      <c r="AF122" s="510"/>
      <c r="AG122" s="510"/>
      <c r="AH122" s="510"/>
      <c r="AI122" s="510"/>
      <c r="AJ122" s="510"/>
      <c r="AK122" s="510"/>
      <c r="AL122" s="510"/>
      <c r="AM122" s="510"/>
      <c r="AN122" s="511"/>
    </row>
    <row r="123" spans="1:40" ht="11.25" customHeight="1">
      <c r="A123" s="509"/>
      <c r="B123" s="510"/>
      <c r="C123" s="510"/>
      <c r="D123" s="510"/>
      <c r="E123" s="510"/>
      <c r="F123" s="510"/>
      <c r="G123" s="510"/>
      <c r="H123" s="510"/>
      <c r="I123" s="510"/>
      <c r="J123" s="510"/>
      <c r="K123" s="510"/>
      <c r="L123" s="510"/>
      <c r="M123" s="510"/>
      <c r="N123" s="510"/>
      <c r="O123" s="510"/>
      <c r="P123" s="510"/>
      <c r="Q123" s="510"/>
      <c r="R123" s="510"/>
      <c r="S123" s="510"/>
      <c r="T123" s="510"/>
      <c r="U123" s="510"/>
      <c r="V123" s="510"/>
      <c r="W123" s="510"/>
      <c r="X123" s="510"/>
      <c r="Y123" s="510"/>
      <c r="Z123" s="510"/>
      <c r="AA123" s="510"/>
      <c r="AB123" s="510"/>
      <c r="AC123" s="510"/>
      <c r="AD123" s="510"/>
      <c r="AE123" s="510"/>
      <c r="AF123" s="510"/>
      <c r="AG123" s="510"/>
      <c r="AH123" s="510"/>
      <c r="AI123" s="510"/>
      <c r="AJ123" s="510"/>
      <c r="AK123" s="510"/>
      <c r="AL123" s="510"/>
      <c r="AM123" s="510"/>
      <c r="AN123" s="511"/>
    </row>
    <row r="124" spans="1:40" ht="11.25" customHeight="1">
      <c r="A124" s="509"/>
      <c r="B124" s="510"/>
      <c r="C124" s="510"/>
      <c r="D124" s="510"/>
      <c r="E124" s="510"/>
      <c r="F124" s="510"/>
      <c r="G124" s="510"/>
      <c r="H124" s="510"/>
      <c r="I124" s="510"/>
      <c r="J124" s="510"/>
      <c r="K124" s="510"/>
      <c r="L124" s="510"/>
      <c r="M124" s="510"/>
      <c r="N124" s="510"/>
      <c r="O124" s="510"/>
      <c r="P124" s="510"/>
      <c r="Q124" s="510"/>
      <c r="R124" s="510"/>
      <c r="S124" s="510"/>
      <c r="T124" s="510"/>
      <c r="U124" s="510"/>
      <c r="V124" s="510"/>
      <c r="W124" s="510"/>
      <c r="X124" s="510"/>
      <c r="Y124" s="510"/>
      <c r="Z124" s="510"/>
      <c r="AA124" s="510"/>
      <c r="AB124" s="510"/>
      <c r="AC124" s="510"/>
      <c r="AD124" s="510"/>
      <c r="AE124" s="510"/>
      <c r="AF124" s="510"/>
      <c r="AG124" s="510"/>
      <c r="AH124" s="510"/>
      <c r="AI124" s="510"/>
      <c r="AJ124" s="510"/>
      <c r="AK124" s="510"/>
      <c r="AL124" s="510"/>
      <c r="AM124" s="510"/>
      <c r="AN124" s="511"/>
    </row>
    <row r="125" spans="1:40" ht="11.25" customHeight="1">
      <c r="A125" s="509"/>
      <c r="B125" s="510"/>
      <c r="C125" s="510"/>
      <c r="D125" s="510"/>
      <c r="E125" s="510"/>
      <c r="F125" s="510"/>
      <c r="G125" s="510"/>
      <c r="H125" s="510"/>
      <c r="I125" s="510"/>
      <c r="J125" s="510"/>
      <c r="K125" s="510"/>
      <c r="L125" s="510"/>
      <c r="M125" s="510"/>
      <c r="N125" s="510"/>
      <c r="O125" s="510"/>
      <c r="P125" s="510"/>
      <c r="Q125" s="510"/>
      <c r="R125" s="510"/>
      <c r="S125" s="510"/>
      <c r="T125" s="510"/>
      <c r="U125" s="510"/>
      <c r="V125" s="510"/>
      <c r="W125" s="510"/>
      <c r="X125" s="510"/>
      <c r="Y125" s="510"/>
      <c r="Z125" s="510"/>
      <c r="AA125" s="510"/>
      <c r="AB125" s="510"/>
      <c r="AC125" s="510"/>
      <c r="AD125" s="510"/>
      <c r="AE125" s="510"/>
      <c r="AF125" s="510"/>
      <c r="AG125" s="510"/>
      <c r="AH125" s="510"/>
      <c r="AI125" s="510"/>
      <c r="AJ125" s="510"/>
      <c r="AK125" s="510"/>
      <c r="AL125" s="510"/>
      <c r="AM125" s="510"/>
      <c r="AN125" s="511"/>
    </row>
    <row r="126" spans="1:40" ht="11.25" customHeight="1">
      <c r="A126" s="509"/>
      <c r="B126" s="510"/>
      <c r="C126" s="510"/>
      <c r="D126" s="510"/>
      <c r="E126" s="510"/>
      <c r="F126" s="510"/>
      <c r="G126" s="510"/>
      <c r="H126" s="510"/>
      <c r="I126" s="510"/>
      <c r="J126" s="510"/>
      <c r="K126" s="510"/>
      <c r="L126" s="510"/>
      <c r="M126" s="510"/>
      <c r="N126" s="510"/>
      <c r="O126" s="510"/>
      <c r="P126" s="510"/>
      <c r="Q126" s="510"/>
      <c r="R126" s="510"/>
      <c r="S126" s="510"/>
      <c r="T126" s="510"/>
      <c r="U126" s="510"/>
      <c r="V126" s="510"/>
      <c r="W126" s="510"/>
      <c r="X126" s="510"/>
      <c r="Y126" s="510"/>
      <c r="Z126" s="510"/>
      <c r="AA126" s="510"/>
      <c r="AB126" s="510"/>
      <c r="AC126" s="510"/>
      <c r="AD126" s="510"/>
      <c r="AE126" s="510"/>
      <c r="AF126" s="510"/>
      <c r="AG126" s="510"/>
      <c r="AH126" s="510"/>
      <c r="AI126" s="510"/>
      <c r="AJ126" s="510"/>
      <c r="AK126" s="510"/>
      <c r="AL126" s="510"/>
      <c r="AM126" s="510"/>
      <c r="AN126" s="511"/>
    </row>
    <row r="127" spans="1:40" ht="11.25" customHeight="1">
      <c r="A127" s="512"/>
      <c r="B127" s="513"/>
      <c r="C127" s="513"/>
      <c r="D127" s="513"/>
      <c r="E127" s="513"/>
      <c r="F127" s="513"/>
      <c r="G127" s="513"/>
      <c r="H127" s="513"/>
      <c r="I127" s="513"/>
      <c r="J127" s="513"/>
      <c r="K127" s="513"/>
      <c r="L127" s="513"/>
      <c r="M127" s="513"/>
      <c r="N127" s="513"/>
      <c r="O127" s="513"/>
      <c r="P127" s="513"/>
      <c r="Q127" s="513"/>
      <c r="R127" s="513"/>
      <c r="S127" s="513"/>
      <c r="T127" s="513"/>
      <c r="U127" s="513"/>
      <c r="V127" s="513"/>
      <c r="W127" s="513"/>
      <c r="X127" s="513"/>
      <c r="Y127" s="513"/>
      <c r="Z127" s="513"/>
      <c r="AA127" s="513"/>
      <c r="AB127" s="513"/>
      <c r="AC127" s="513"/>
      <c r="AD127" s="513"/>
      <c r="AE127" s="513"/>
      <c r="AF127" s="513"/>
      <c r="AG127" s="513"/>
      <c r="AH127" s="513"/>
      <c r="AI127" s="513"/>
      <c r="AJ127" s="513"/>
      <c r="AK127" s="513"/>
      <c r="AL127" s="513"/>
      <c r="AM127" s="513"/>
      <c r="AN127" s="514"/>
    </row>
  </sheetData>
  <sheetProtection sheet="1" formatCells="0" formatColumns="0" formatRows="0" insertColumns="0" insertRows="0" deleteColumns="0" deleteRows="0" selectLockedCells="1"/>
  <mergeCells count="71">
    <mergeCell ref="AB20:AN20"/>
    <mergeCell ref="A22:AN24"/>
    <mergeCell ref="A26:R26"/>
    <mergeCell ref="A27:R27"/>
    <mergeCell ref="A28:K28"/>
    <mergeCell ref="N30:R31"/>
    <mergeCell ref="T30:AN33"/>
    <mergeCell ref="BH30:CD30"/>
    <mergeCell ref="N34:R34"/>
    <mergeCell ref="T34:AN35"/>
    <mergeCell ref="N36:R36"/>
    <mergeCell ref="T36:AN36"/>
    <mergeCell ref="N37:R37"/>
    <mergeCell ref="T37:AN37"/>
    <mergeCell ref="A39:AN45"/>
    <mergeCell ref="A47:AN47"/>
    <mergeCell ref="B49:O51"/>
    <mergeCell ref="R49:AM51"/>
    <mergeCell ref="B52:O54"/>
    <mergeCell ref="R52:AM54"/>
    <mergeCell ref="B55:O57"/>
    <mergeCell ref="R55:AM57"/>
    <mergeCell ref="B58:O60"/>
    <mergeCell ref="R58:AM60"/>
    <mergeCell ref="B61:O63"/>
    <mergeCell ref="R61:AM63"/>
    <mergeCell ref="B64:O66"/>
    <mergeCell ref="R64:AM66"/>
    <mergeCell ref="B67:O69"/>
    <mergeCell ref="R67:AM69"/>
    <mergeCell ref="B70:O72"/>
    <mergeCell ref="R70:AM72"/>
    <mergeCell ref="Y91:AF92"/>
    <mergeCell ref="AG91:AN92"/>
    <mergeCell ref="AJ80:AN81"/>
    <mergeCell ref="A83:P84"/>
    <mergeCell ref="A86:H88"/>
    <mergeCell ref="I86:P88"/>
    <mergeCell ref="Q86:X88"/>
    <mergeCell ref="Y86:AF88"/>
    <mergeCell ref="AG86:AN88"/>
    <mergeCell ref="Y95:AF96"/>
    <mergeCell ref="AG95:AN96"/>
    <mergeCell ref="A89:H90"/>
    <mergeCell ref="I89:P90"/>
    <mergeCell ref="Q89:X90"/>
    <mergeCell ref="Y89:AF90"/>
    <mergeCell ref="AG89:AN90"/>
    <mergeCell ref="A91:H92"/>
    <mergeCell ref="I91:P92"/>
    <mergeCell ref="Q91:X92"/>
    <mergeCell ref="Y99:AF100"/>
    <mergeCell ref="AG99:AN100"/>
    <mergeCell ref="A93:H94"/>
    <mergeCell ref="I93:P94"/>
    <mergeCell ref="Q93:X94"/>
    <mergeCell ref="Y93:AF94"/>
    <mergeCell ref="AG93:AN94"/>
    <mergeCell ref="A95:H96"/>
    <mergeCell ref="I95:P96"/>
    <mergeCell ref="Q95:X96"/>
    <mergeCell ref="A109:P110"/>
    <mergeCell ref="A112:AN127"/>
    <mergeCell ref="A97:H98"/>
    <mergeCell ref="I97:P98"/>
    <mergeCell ref="Q97:X98"/>
    <mergeCell ref="Y97:AF98"/>
    <mergeCell ref="AG97:AN98"/>
    <mergeCell ref="A99:H100"/>
    <mergeCell ref="I99:P100"/>
    <mergeCell ref="Q99:X100"/>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r:id="rId4"/>
  <rowBreaks count="1" manualBreakCount="1">
    <brk id="72" max="39" man="1"/>
  </rowBreaks>
  <drawing r:id="rId3"/>
  <legacyDrawing r:id="rId2"/>
</worksheet>
</file>

<file path=xl/worksheets/sheet27.xml><?xml version="1.0" encoding="utf-8"?>
<worksheet xmlns="http://schemas.openxmlformats.org/spreadsheetml/2006/main" xmlns:r="http://schemas.openxmlformats.org/officeDocument/2006/relationships">
  <sheetPr codeName="Sheet48"/>
  <dimension ref="A13:CD71"/>
  <sheetViews>
    <sheetView showGridLines="0" view="pageBreakPreview" zoomScale="70" zoomScaleSheetLayoutView="70" zoomScalePageLayoutView="0" workbookViewId="0" topLeftCell="A1">
      <pane ySplit="12" topLeftCell="A13" activePane="bottomLeft" state="frozen"/>
      <selection pane="topLeft" activeCell="AD26" sqref="AD26"/>
      <selection pane="bottomLeft" activeCell="Z31" sqref="Z31:AL31"/>
    </sheetView>
  </sheetViews>
  <sheetFormatPr defaultColWidth="9.00390625" defaultRowHeight="11.25" customHeight="1"/>
  <cols>
    <col min="1" max="40" width="2.00390625" style="1" customWidth="1"/>
    <col min="41" max="16384" width="9.00390625" style="1" customWidth="1"/>
  </cols>
  <sheetData>
    <row r="13" spans="29:40" ht="11.25" customHeight="1">
      <c r="AC13" s="202"/>
      <c r="AD13" s="202"/>
      <c r="AE13" s="202"/>
      <c r="AF13" s="202"/>
      <c r="AG13" s="202"/>
      <c r="AH13" s="202"/>
      <c r="AI13" s="202"/>
      <c r="AJ13" s="202"/>
      <c r="AK13" s="202"/>
      <c r="AL13" s="202"/>
      <c r="AM13" s="202"/>
      <c r="AN13" s="202"/>
    </row>
    <row r="14" spans="29:40" ht="11.25" customHeight="1">
      <c r="AC14" s="202"/>
      <c r="AD14" s="202"/>
      <c r="AE14" s="202"/>
      <c r="AF14" s="202"/>
      <c r="AG14" s="202"/>
      <c r="AH14" s="202"/>
      <c r="AI14" s="202"/>
      <c r="AJ14" s="202"/>
      <c r="AK14" s="202"/>
      <c r="AL14" s="202"/>
      <c r="AM14" s="202"/>
      <c r="AN14" s="202"/>
    </row>
    <row r="15" spans="29:40" ht="11.25" customHeight="1">
      <c r="AC15" s="202"/>
      <c r="AD15" s="202"/>
      <c r="AE15" s="202"/>
      <c r="AF15" s="202"/>
      <c r="AG15" s="202"/>
      <c r="AH15" s="202"/>
      <c r="AI15" s="202"/>
      <c r="AJ15" s="202"/>
      <c r="AK15" s="202"/>
      <c r="AL15" s="202"/>
      <c r="AM15" s="202"/>
      <c r="AN15" s="202"/>
    </row>
    <row r="16" spans="29:40" ht="11.25" customHeight="1">
      <c r="AC16" s="202"/>
      <c r="AD16" s="202"/>
      <c r="AE16" s="202"/>
      <c r="AF16" s="202"/>
      <c r="AG16" s="202"/>
      <c r="AH16" s="202"/>
      <c r="AI16" s="202"/>
      <c r="AJ16" s="202"/>
      <c r="AK16" s="202"/>
      <c r="AL16" s="202"/>
      <c r="AM16" s="202"/>
      <c r="AN16" s="202"/>
    </row>
    <row r="17" spans="29:40" ht="11.25" customHeight="1">
      <c r="AC17" s="202"/>
      <c r="AD17" s="202"/>
      <c r="AE17" s="202"/>
      <c r="AF17" s="202"/>
      <c r="AG17" s="202"/>
      <c r="AH17" s="202"/>
      <c r="AI17" s="202"/>
      <c r="AJ17" s="202"/>
      <c r="AK17" s="202"/>
      <c r="AL17" s="202"/>
      <c r="AM17" s="202"/>
      <c r="AN17" s="202"/>
    </row>
    <row r="18" spans="29:40" ht="11.25" customHeight="1">
      <c r="AC18" s="202"/>
      <c r="AD18" s="202"/>
      <c r="AE18" s="202"/>
      <c r="AF18" s="202"/>
      <c r="AG18" s="202"/>
      <c r="AH18" s="202"/>
      <c r="AI18" s="202"/>
      <c r="AJ18" s="202"/>
      <c r="AK18" s="202"/>
      <c r="AL18" s="202"/>
      <c r="AM18" s="202"/>
      <c r="AN18" s="202"/>
    </row>
    <row r="19" spans="29:40" ht="11.25" customHeight="1">
      <c r="AC19" s="27"/>
      <c r="AD19" s="27"/>
      <c r="AE19" s="27"/>
      <c r="AF19" s="27"/>
      <c r="AG19" s="27"/>
      <c r="AH19" s="27"/>
      <c r="AI19" s="27"/>
      <c r="AJ19" s="27"/>
      <c r="AK19" s="27"/>
      <c r="AL19" s="27"/>
      <c r="AM19" s="27"/>
      <c r="AN19" s="27"/>
    </row>
    <row r="20" spans="28:40" ht="11.25" customHeight="1">
      <c r="AB20" s="522" t="s">
        <v>613</v>
      </c>
      <c r="AC20" s="522"/>
      <c r="AD20" s="522"/>
      <c r="AE20" s="522"/>
      <c r="AF20" s="522"/>
      <c r="AG20" s="522"/>
      <c r="AH20" s="522"/>
      <c r="AI20" s="522"/>
      <c r="AJ20" s="522"/>
      <c r="AK20" s="522"/>
      <c r="AL20" s="522"/>
      <c r="AM20" s="522"/>
      <c r="AN20" s="522"/>
    </row>
    <row r="21" spans="3:40" s="4" customFormat="1" ht="13.5" customHeight="1">
      <c r="C21" s="242"/>
      <c r="D21" s="242"/>
      <c r="E21" s="242"/>
      <c r="F21" s="242"/>
      <c r="G21" s="242"/>
      <c r="H21" s="242"/>
      <c r="I21" s="242"/>
      <c r="J21" s="242"/>
      <c r="K21" s="242"/>
      <c r="L21" s="242"/>
      <c r="M21" s="242"/>
      <c r="N21" s="242"/>
      <c r="O21" s="242"/>
      <c r="P21" s="242"/>
      <c r="Q21" s="242"/>
      <c r="R21" s="242"/>
      <c r="S21" s="242"/>
      <c r="T21" s="242"/>
      <c r="U21" s="242"/>
      <c r="V21" s="242"/>
      <c r="W21" s="242"/>
      <c r="AB21" s="13"/>
      <c r="AC21" s="13"/>
      <c r="AD21" s="13"/>
      <c r="AE21" s="13"/>
      <c r="AF21" s="13"/>
      <c r="AG21" s="13"/>
      <c r="AH21" s="13"/>
      <c r="AI21" s="13"/>
      <c r="AJ21" s="13"/>
      <c r="AK21" s="13"/>
      <c r="AL21" s="13"/>
      <c r="AM21" s="13"/>
      <c r="AN21" s="13"/>
    </row>
    <row r="22" spans="3:40" s="4" customFormat="1" ht="13.5" customHeight="1">
      <c r="C22" s="242"/>
      <c r="D22" s="242"/>
      <c r="E22" s="242"/>
      <c r="F22" s="242"/>
      <c r="G22" s="242"/>
      <c r="H22" s="242"/>
      <c r="I22" s="242"/>
      <c r="J22" s="242"/>
      <c r="K22" s="242"/>
      <c r="L22" s="242"/>
      <c r="M22" s="242"/>
      <c r="N22" s="242"/>
      <c r="O22" s="242"/>
      <c r="P22" s="242"/>
      <c r="Q22" s="242"/>
      <c r="R22" s="242"/>
      <c r="S22" s="242"/>
      <c r="T22" s="242"/>
      <c r="U22" s="242"/>
      <c r="V22" s="242"/>
      <c r="W22" s="242"/>
      <c r="AB22" s="13"/>
      <c r="AC22" s="13"/>
      <c r="AD22" s="13"/>
      <c r="AE22" s="13"/>
      <c r="AF22" s="13"/>
      <c r="AG22" s="13"/>
      <c r="AH22" s="13"/>
      <c r="AI22" s="13"/>
      <c r="AJ22" s="13"/>
      <c r="AK22" s="13"/>
      <c r="AL22" s="13"/>
      <c r="AM22" s="13"/>
      <c r="AN22" s="13"/>
    </row>
    <row r="23" spans="3:40" s="4" customFormat="1" ht="13.5" customHeight="1">
      <c r="C23" s="242"/>
      <c r="D23" s="242"/>
      <c r="E23" s="242"/>
      <c r="F23" s="242"/>
      <c r="G23" s="242"/>
      <c r="H23" s="242"/>
      <c r="I23" s="242"/>
      <c r="J23" s="242"/>
      <c r="K23" s="242"/>
      <c r="L23" s="242"/>
      <c r="M23" s="242"/>
      <c r="N23" s="242"/>
      <c r="O23" s="242"/>
      <c r="P23" s="242"/>
      <c r="Q23" s="242"/>
      <c r="R23" s="242"/>
      <c r="S23" s="242"/>
      <c r="T23" s="242"/>
      <c r="U23" s="242"/>
      <c r="V23" s="242"/>
      <c r="W23" s="242"/>
      <c r="AB23" s="13"/>
      <c r="AC23" s="13"/>
      <c r="AD23" s="13"/>
      <c r="AE23" s="13"/>
      <c r="AF23" s="13"/>
      <c r="AG23" s="13"/>
      <c r="AH23" s="13"/>
      <c r="AI23" s="13"/>
      <c r="AJ23" s="13"/>
      <c r="AK23" s="13"/>
      <c r="AL23" s="13"/>
      <c r="AM23" s="13"/>
      <c r="AN23" s="13"/>
    </row>
    <row r="24" spans="1:40" ht="13.5" customHeight="1">
      <c r="A24" s="11"/>
      <c r="B24" s="257"/>
      <c r="C24" s="264"/>
      <c r="D24" s="264"/>
      <c r="E24" s="264"/>
      <c r="F24" s="264"/>
      <c r="G24" s="264"/>
      <c r="H24" s="264"/>
      <c r="I24" s="264"/>
      <c r="J24" s="264"/>
      <c r="K24" s="264"/>
      <c r="L24" s="264"/>
      <c r="M24" s="264"/>
      <c r="N24" s="264"/>
      <c r="O24" s="242"/>
      <c r="P24" s="242"/>
      <c r="Q24" s="242"/>
      <c r="R24" s="242"/>
      <c r="S24" s="242"/>
      <c r="T24" s="242"/>
      <c r="U24" s="242"/>
      <c r="V24" s="242"/>
      <c r="W24" s="242"/>
      <c r="X24" s="11"/>
      <c r="Y24" s="11"/>
      <c r="Z24" s="11"/>
      <c r="AA24" s="11"/>
      <c r="AB24" s="11"/>
      <c r="AC24" s="11"/>
      <c r="AD24" s="11"/>
      <c r="AE24" s="11"/>
      <c r="AF24" s="11"/>
      <c r="AG24" s="11"/>
      <c r="AH24" s="11"/>
      <c r="AI24" s="11"/>
      <c r="AJ24" s="11"/>
      <c r="AK24" s="11"/>
      <c r="AL24" s="11"/>
      <c r="AM24" s="11"/>
      <c r="AN24" s="11"/>
    </row>
    <row r="25" spans="1:40" ht="13.5" customHeight="1">
      <c r="A25" s="265"/>
      <c r="B25" s="874" t="s">
        <v>412</v>
      </c>
      <c r="C25" s="875"/>
      <c r="D25" s="875"/>
      <c r="E25" s="875"/>
      <c r="F25" s="875"/>
      <c r="G25" s="875"/>
      <c r="H25" s="875"/>
      <c r="I25" s="875"/>
      <c r="J25" s="875"/>
      <c r="K25" s="875"/>
      <c r="L25" s="875"/>
      <c r="M25" s="875"/>
      <c r="N25" s="875"/>
      <c r="O25" s="876"/>
      <c r="P25" s="876"/>
      <c r="Q25" s="876"/>
      <c r="R25" s="266"/>
      <c r="S25" s="1" t="s">
        <v>413</v>
      </c>
      <c r="T25" s="125"/>
      <c r="U25" s="125"/>
      <c r="V25" s="11"/>
      <c r="W25" s="11"/>
      <c r="X25" s="11"/>
      <c r="Y25" s="11"/>
      <c r="Z25" s="11"/>
      <c r="AA25" s="11"/>
      <c r="AB25" s="11"/>
      <c r="AC25" s="11"/>
      <c r="AD25" s="11"/>
      <c r="AE25" s="11"/>
      <c r="AF25" s="11"/>
      <c r="AG25" s="11"/>
      <c r="AH25" s="11"/>
      <c r="AI25" s="11"/>
      <c r="AJ25" s="11"/>
      <c r="AK25" s="11"/>
      <c r="AL25" s="11"/>
      <c r="AM25" s="11"/>
      <c r="AN25" s="11"/>
    </row>
    <row r="26" spans="1:22" ht="13.5" customHeight="1">
      <c r="A26" s="822" t="str">
        <f>"("&amp;'[1]共通事項入力ｼｰﾄ'!D11&amp;"　"&amp;'[1]共通事項入力ｼｰﾄ'!D15&amp;"　経由)"</f>
        <v>(支出負担行為担当官　北海道防衛局長　経由)</v>
      </c>
      <c r="B26" s="456"/>
      <c r="C26" s="456"/>
      <c r="D26" s="456"/>
      <c r="E26" s="456"/>
      <c r="F26" s="456"/>
      <c r="G26" s="456"/>
      <c r="H26" s="456"/>
      <c r="I26" s="456"/>
      <c r="J26" s="456"/>
      <c r="K26" s="456"/>
      <c r="L26" s="456"/>
      <c r="M26" s="456"/>
      <c r="N26" s="456"/>
      <c r="O26" s="456"/>
      <c r="P26" s="456"/>
      <c r="Q26" s="456"/>
      <c r="R26" s="456"/>
      <c r="S26" s="563"/>
      <c r="T26" s="563"/>
      <c r="U26" s="563"/>
      <c r="V26" s="563"/>
    </row>
    <row r="27" spans="1:22" ht="13.5" customHeight="1">
      <c r="A27" s="261"/>
      <c r="B27" s="226"/>
      <c r="C27" s="226"/>
      <c r="D27" s="226"/>
      <c r="E27" s="226"/>
      <c r="F27" s="226"/>
      <c r="G27" s="226"/>
      <c r="H27" s="226"/>
      <c r="I27" s="226"/>
      <c r="J27" s="226"/>
      <c r="K27" s="226"/>
      <c r="L27" s="226"/>
      <c r="M27" s="226"/>
      <c r="N27" s="226"/>
      <c r="O27" s="226"/>
      <c r="P27" s="226"/>
      <c r="Q27" s="226"/>
      <c r="R27" s="226"/>
      <c r="S27" s="267"/>
      <c r="T27" s="267"/>
      <c r="U27" s="267"/>
      <c r="V27" s="267"/>
    </row>
    <row r="28" spans="1:18" ht="11.25" customHeight="1">
      <c r="A28" s="461"/>
      <c r="B28" s="461"/>
      <c r="C28" s="461"/>
      <c r="D28" s="461"/>
      <c r="E28" s="461"/>
      <c r="F28" s="461"/>
      <c r="G28" s="461"/>
      <c r="H28" s="461"/>
      <c r="I28" s="461"/>
      <c r="J28" s="461"/>
      <c r="K28" s="461"/>
      <c r="L28" s="461"/>
      <c r="M28" s="461"/>
      <c r="N28" s="461"/>
      <c r="O28" s="461"/>
      <c r="P28" s="461"/>
      <c r="Q28" s="461"/>
      <c r="R28" s="461"/>
    </row>
    <row r="29" spans="1:38" ht="13.5" customHeight="1">
      <c r="A29" s="466"/>
      <c r="B29" s="466"/>
      <c r="C29" s="466"/>
      <c r="D29" s="466"/>
      <c r="E29" s="466"/>
      <c r="F29" s="466"/>
      <c r="G29" s="466"/>
      <c r="H29" s="466"/>
      <c r="I29" s="466"/>
      <c r="J29" s="466"/>
      <c r="K29" s="466"/>
      <c r="U29" s="452" t="s">
        <v>91</v>
      </c>
      <c r="V29" s="452"/>
      <c r="W29" s="452"/>
      <c r="X29" s="452"/>
      <c r="Y29" s="452"/>
      <c r="Z29" s="877"/>
      <c r="AA29" s="878"/>
      <c r="AB29" s="878"/>
      <c r="AC29" s="878"/>
      <c r="AD29" s="878"/>
      <c r="AE29" s="878"/>
      <c r="AF29" s="878"/>
      <c r="AG29" s="878"/>
      <c r="AH29" s="878"/>
      <c r="AI29" s="878"/>
      <c r="AJ29" s="878"/>
      <c r="AK29" s="878"/>
      <c r="AL29" s="878"/>
    </row>
    <row r="30" spans="1:42" ht="13.5" customHeight="1">
      <c r="A30" s="2"/>
      <c r="B30" s="2"/>
      <c r="C30" s="2"/>
      <c r="D30" s="2"/>
      <c r="E30" s="2"/>
      <c r="F30" s="2"/>
      <c r="G30" s="2"/>
      <c r="H30" s="2"/>
      <c r="I30" s="2"/>
      <c r="J30" s="2"/>
      <c r="K30" s="2"/>
      <c r="L30" s="2"/>
      <c r="M30" s="2"/>
      <c r="N30" s="2"/>
      <c r="O30" s="2"/>
      <c r="P30" s="2"/>
      <c r="Q30" s="2"/>
      <c r="R30" s="2"/>
      <c r="S30" s="2"/>
      <c r="T30" s="2"/>
      <c r="U30" s="452" t="s">
        <v>414</v>
      </c>
      <c r="V30" s="452"/>
      <c r="W30" s="452"/>
      <c r="X30" s="452"/>
      <c r="Y30" s="452"/>
      <c r="Z30" s="877"/>
      <c r="AA30" s="878"/>
      <c r="AB30" s="878"/>
      <c r="AC30" s="878"/>
      <c r="AD30" s="878"/>
      <c r="AE30" s="878"/>
      <c r="AF30" s="878"/>
      <c r="AG30" s="878"/>
      <c r="AH30" s="878"/>
      <c r="AI30" s="878"/>
      <c r="AJ30" s="878"/>
      <c r="AK30" s="878"/>
      <c r="AL30" s="878"/>
      <c r="AM30" s="2"/>
      <c r="AN30" s="2"/>
      <c r="AO30" s="2"/>
      <c r="AP30" s="2"/>
    </row>
    <row r="31" spans="14:82" ht="13.5" customHeight="1">
      <c r="N31" s="231"/>
      <c r="O31" s="231"/>
      <c r="P31" s="231"/>
      <c r="Q31" s="231"/>
      <c r="R31" s="231"/>
      <c r="S31" s="241"/>
      <c r="T31" s="242"/>
      <c r="U31" s="879" t="s">
        <v>415</v>
      </c>
      <c r="V31" s="725"/>
      <c r="W31" s="725"/>
      <c r="X31" s="725"/>
      <c r="Y31" s="725"/>
      <c r="Z31" s="877"/>
      <c r="AA31" s="878"/>
      <c r="AB31" s="878"/>
      <c r="AC31" s="878"/>
      <c r="AD31" s="878"/>
      <c r="AE31" s="878"/>
      <c r="AF31" s="878"/>
      <c r="AG31" s="878"/>
      <c r="AH31" s="878"/>
      <c r="AI31" s="878"/>
      <c r="AJ31" s="878"/>
      <c r="AK31" s="878"/>
      <c r="AL31" s="878"/>
      <c r="AM31" s="268" t="s">
        <v>46</v>
      </c>
      <c r="AN31" s="242"/>
      <c r="AO31" s="62"/>
      <c r="AP31" s="62"/>
      <c r="AQ31" s="2"/>
      <c r="AR31" s="2"/>
      <c r="AS31" s="2"/>
      <c r="AT31" s="2"/>
      <c r="AU31" s="2"/>
      <c r="AV31" s="2"/>
      <c r="AW31" s="2"/>
      <c r="AX31" s="2"/>
      <c r="AY31" s="2"/>
      <c r="AZ31" s="2"/>
      <c r="BA31" s="2"/>
      <c r="BB31" s="2"/>
      <c r="BC31" s="2"/>
      <c r="BD31" s="2"/>
      <c r="BE31" s="2"/>
      <c r="BF31" s="2"/>
      <c r="BG31" s="2"/>
      <c r="BH31" s="451" t="str">
        <f>IF('[1]共通事項入力ｼｰﾄ'!D67="","","請　負　者　"&amp;'[1]共通事項入力ｼｰﾄ'!D67)</f>
        <v>請　負　者　○○○○（３０）○○○新設建築工事　○○建設・○○工業・○○工務店建設共同企業体</v>
      </c>
      <c r="BI31" s="451"/>
      <c r="BJ31" s="451"/>
      <c r="BK31" s="451"/>
      <c r="BL31" s="451"/>
      <c r="BM31" s="451"/>
      <c r="BN31" s="451"/>
      <c r="BO31" s="451"/>
      <c r="BP31" s="451"/>
      <c r="BQ31" s="451"/>
      <c r="BR31" s="451"/>
      <c r="BS31" s="451"/>
      <c r="BT31" s="451"/>
      <c r="BU31" s="451"/>
      <c r="BV31" s="451"/>
      <c r="BW31" s="451"/>
      <c r="BX31" s="451"/>
      <c r="BY31" s="451"/>
      <c r="BZ31" s="451"/>
      <c r="CA31" s="451"/>
      <c r="CB31" s="451"/>
      <c r="CC31" s="451"/>
      <c r="CD31" s="451"/>
    </row>
    <row r="32" spans="14:82" ht="13.5" customHeight="1">
      <c r="N32" s="231"/>
      <c r="O32" s="231"/>
      <c r="P32" s="231"/>
      <c r="Q32" s="231"/>
      <c r="R32" s="231"/>
      <c r="S32" s="241"/>
      <c r="T32" s="242"/>
      <c r="U32" s="242"/>
      <c r="V32" s="242"/>
      <c r="W32" s="242"/>
      <c r="X32" s="242"/>
      <c r="Y32" s="242"/>
      <c r="Z32" s="242"/>
      <c r="AA32" s="242"/>
      <c r="AB32" s="242"/>
      <c r="AC32" s="242"/>
      <c r="AD32" s="242"/>
      <c r="AE32" s="242"/>
      <c r="AF32" s="242"/>
      <c r="AG32" s="242"/>
      <c r="AH32" s="242"/>
      <c r="AI32" s="242"/>
      <c r="AJ32" s="242"/>
      <c r="AK32" s="242"/>
      <c r="AL32" s="242"/>
      <c r="AN32" s="242"/>
      <c r="AO32" s="62"/>
      <c r="AP32" s="62"/>
      <c r="AQ32" s="2"/>
      <c r="AR32" s="2"/>
      <c r="AS32" s="2"/>
      <c r="AT32" s="2"/>
      <c r="AU32" s="2"/>
      <c r="AV32" s="2"/>
      <c r="AW32" s="2"/>
      <c r="AX32" s="2"/>
      <c r="AY32" s="2"/>
      <c r="AZ32" s="2"/>
      <c r="BA32" s="2"/>
      <c r="BB32" s="2"/>
      <c r="BC32" s="2"/>
      <c r="BD32" s="2"/>
      <c r="BE32" s="2"/>
      <c r="BF32" s="2"/>
      <c r="BG32" s="2"/>
      <c r="BH32" s="61"/>
      <c r="BI32" s="61"/>
      <c r="BJ32" s="61"/>
      <c r="BK32" s="61"/>
      <c r="BL32" s="61"/>
      <c r="BM32" s="61"/>
      <c r="BN32" s="61"/>
      <c r="BO32" s="61"/>
      <c r="BP32" s="61"/>
      <c r="BQ32" s="61"/>
      <c r="BR32" s="61"/>
      <c r="BS32" s="61"/>
      <c r="BT32" s="61"/>
      <c r="BU32" s="61"/>
      <c r="BV32" s="61"/>
      <c r="BW32" s="61"/>
      <c r="BX32" s="61"/>
      <c r="BY32" s="61"/>
      <c r="BZ32" s="61"/>
      <c r="CA32" s="61"/>
      <c r="CB32" s="61"/>
      <c r="CC32" s="61"/>
      <c r="CD32" s="61"/>
    </row>
    <row r="33" spans="14:82" ht="13.5" customHeight="1">
      <c r="N33" s="241"/>
      <c r="O33" s="241"/>
      <c r="P33" s="241"/>
      <c r="Q33" s="241"/>
      <c r="R33" s="241"/>
      <c r="S33" s="241"/>
      <c r="T33" s="242"/>
      <c r="U33" s="242"/>
      <c r="V33" s="242"/>
      <c r="W33" s="242"/>
      <c r="X33" s="242"/>
      <c r="Y33" s="242"/>
      <c r="Z33" s="242"/>
      <c r="AA33" s="242"/>
      <c r="AB33" s="242"/>
      <c r="AC33" s="242"/>
      <c r="AD33" s="242"/>
      <c r="AE33" s="242"/>
      <c r="AF33" s="242"/>
      <c r="AG33" s="242"/>
      <c r="AH33" s="242"/>
      <c r="AI33" s="242"/>
      <c r="AJ33" s="242"/>
      <c r="AK33" s="242"/>
      <c r="AL33" s="242"/>
      <c r="AM33" s="242"/>
      <c r="AN33" s="242"/>
      <c r="AO33" s="62"/>
      <c r="AP33" s="62"/>
      <c r="AQ33" s="2"/>
      <c r="AR33" s="2"/>
      <c r="AS33" s="2"/>
      <c r="AT33" s="2"/>
      <c r="AU33" s="2"/>
      <c r="AV33" s="2"/>
      <c r="AW33" s="2"/>
      <c r="AX33" s="2"/>
      <c r="AY33" s="2"/>
      <c r="AZ33" s="2"/>
      <c r="BA33" s="2"/>
      <c r="BB33" s="2"/>
      <c r="BC33" s="2"/>
      <c r="BD33" s="2"/>
      <c r="BE33" s="2"/>
      <c r="BF33" s="2"/>
      <c r="BG33" s="2"/>
      <c r="BH33" s="61"/>
      <c r="BI33" s="61"/>
      <c r="BJ33" s="61"/>
      <c r="BK33" s="61"/>
      <c r="BL33" s="61"/>
      <c r="BM33" s="61"/>
      <c r="BN33" s="61"/>
      <c r="BO33" s="61"/>
      <c r="BP33" s="61"/>
      <c r="BQ33" s="61"/>
      <c r="BR33" s="61"/>
      <c r="BS33" s="61"/>
      <c r="BT33" s="61"/>
      <c r="BU33" s="61"/>
      <c r="BV33" s="61"/>
      <c r="BW33" s="61"/>
      <c r="BX33" s="61"/>
      <c r="BY33" s="61"/>
      <c r="BZ33" s="61"/>
      <c r="CA33" s="61"/>
      <c r="CB33" s="61"/>
      <c r="CC33" s="61"/>
      <c r="CD33" s="61"/>
    </row>
    <row r="34" spans="14:82" ht="13.5" customHeight="1">
      <c r="N34" s="241"/>
      <c r="O34" s="241"/>
      <c r="P34" s="241"/>
      <c r="Q34" s="241"/>
      <c r="R34" s="241"/>
      <c r="S34" s="241"/>
      <c r="T34" s="242"/>
      <c r="U34" s="242"/>
      <c r="V34" s="242"/>
      <c r="W34" s="242"/>
      <c r="X34" s="242"/>
      <c r="Y34" s="242"/>
      <c r="Z34" s="242"/>
      <c r="AA34" s="242"/>
      <c r="AB34" s="242"/>
      <c r="AC34" s="242"/>
      <c r="AD34" s="242"/>
      <c r="AE34" s="242"/>
      <c r="AF34" s="242"/>
      <c r="AG34" s="242"/>
      <c r="AH34" s="242"/>
      <c r="AI34" s="242"/>
      <c r="AJ34" s="242"/>
      <c r="AK34" s="242"/>
      <c r="AL34" s="242"/>
      <c r="AM34" s="242"/>
      <c r="AN34" s="242"/>
      <c r="AO34" s="62"/>
      <c r="AP34" s="62"/>
      <c r="AQ34" s="2"/>
      <c r="AR34" s="2"/>
      <c r="AS34" s="2"/>
      <c r="AT34" s="2"/>
      <c r="AU34" s="2"/>
      <c r="AV34" s="2"/>
      <c r="AW34" s="2"/>
      <c r="AX34" s="2"/>
      <c r="AY34" s="2"/>
      <c r="AZ34" s="2"/>
      <c r="BA34" s="2"/>
      <c r="BB34" s="2"/>
      <c r="BC34" s="2"/>
      <c r="BD34" s="2"/>
      <c r="BE34" s="2"/>
      <c r="BF34" s="2"/>
      <c r="BG34" s="2"/>
      <c r="BH34" s="61"/>
      <c r="BI34" s="61"/>
      <c r="BJ34" s="61"/>
      <c r="BK34" s="61"/>
      <c r="BL34" s="61"/>
      <c r="BM34" s="61"/>
      <c r="BN34" s="61"/>
      <c r="BO34" s="61"/>
      <c r="BP34" s="61"/>
      <c r="BQ34" s="61"/>
      <c r="BR34" s="61"/>
      <c r="BS34" s="61"/>
      <c r="BT34" s="61"/>
      <c r="BU34" s="61"/>
      <c r="BV34" s="61"/>
      <c r="BW34" s="61"/>
      <c r="BX34" s="61"/>
      <c r="BY34" s="61"/>
      <c r="BZ34" s="61"/>
      <c r="CA34" s="61"/>
      <c r="CB34" s="61"/>
      <c r="CC34" s="61"/>
      <c r="CD34" s="61"/>
    </row>
    <row r="35" spans="1:42" ht="13.5" customHeight="1">
      <c r="A35" s="880" t="s">
        <v>416</v>
      </c>
      <c r="B35" s="881"/>
      <c r="C35" s="881"/>
      <c r="D35" s="881"/>
      <c r="E35" s="881"/>
      <c r="F35" s="881"/>
      <c r="G35" s="881"/>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125"/>
      <c r="AP35" s="125"/>
    </row>
    <row r="36" spans="1:42" ht="13.5" customHeight="1">
      <c r="A36" s="881"/>
      <c r="B36" s="881"/>
      <c r="C36" s="881"/>
      <c r="D36" s="881"/>
      <c r="E36" s="881"/>
      <c r="F36" s="881"/>
      <c r="G36" s="881"/>
      <c r="H36" s="881"/>
      <c r="I36" s="881"/>
      <c r="J36" s="881"/>
      <c r="K36" s="881"/>
      <c r="L36" s="881"/>
      <c r="M36" s="881"/>
      <c r="N36" s="881"/>
      <c r="O36" s="881"/>
      <c r="P36" s="881"/>
      <c r="Q36" s="881"/>
      <c r="R36" s="881"/>
      <c r="S36" s="881"/>
      <c r="T36" s="881"/>
      <c r="U36" s="881"/>
      <c r="V36" s="881"/>
      <c r="W36" s="881"/>
      <c r="X36" s="881"/>
      <c r="Y36" s="881"/>
      <c r="Z36" s="881"/>
      <c r="AA36" s="881"/>
      <c r="AB36" s="881"/>
      <c r="AC36" s="881"/>
      <c r="AD36" s="881"/>
      <c r="AE36" s="881"/>
      <c r="AF36" s="881"/>
      <c r="AG36" s="881"/>
      <c r="AH36" s="881"/>
      <c r="AI36" s="881"/>
      <c r="AJ36" s="881"/>
      <c r="AK36" s="881"/>
      <c r="AL36" s="881"/>
      <c r="AM36" s="881"/>
      <c r="AN36" s="881"/>
      <c r="AO36" s="125"/>
      <c r="AP36" s="125"/>
    </row>
    <row r="37" spans="1:42" ht="13.5" customHeight="1">
      <c r="A37" s="881"/>
      <c r="B37" s="881"/>
      <c r="C37" s="881"/>
      <c r="D37" s="881"/>
      <c r="E37" s="881"/>
      <c r="F37" s="881"/>
      <c r="G37" s="881"/>
      <c r="H37" s="881"/>
      <c r="I37" s="881"/>
      <c r="J37" s="881"/>
      <c r="K37" s="881"/>
      <c r="L37" s="881"/>
      <c r="M37" s="881"/>
      <c r="N37" s="881"/>
      <c r="O37" s="881"/>
      <c r="P37" s="881"/>
      <c r="Q37" s="881"/>
      <c r="R37" s="881"/>
      <c r="S37" s="881"/>
      <c r="T37" s="881"/>
      <c r="U37" s="881"/>
      <c r="V37" s="881"/>
      <c r="W37" s="881"/>
      <c r="X37" s="881"/>
      <c r="Y37" s="881"/>
      <c r="Z37" s="881"/>
      <c r="AA37" s="881"/>
      <c r="AB37" s="881"/>
      <c r="AC37" s="881"/>
      <c r="AD37" s="881"/>
      <c r="AE37" s="881"/>
      <c r="AF37" s="881"/>
      <c r="AG37" s="881"/>
      <c r="AH37" s="881"/>
      <c r="AI37" s="881"/>
      <c r="AJ37" s="881"/>
      <c r="AK37" s="881"/>
      <c r="AL37" s="881"/>
      <c r="AM37" s="881"/>
      <c r="AN37" s="881"/>
      <c r="AO37" s="125"/>
      <c r="AP37" s="125"/>
    </row>
    <row r="38" spans="1:42" ht="13.5" customHeight="1">
      <c r="A38" s="881"/>
      <c r="B38" s="881"/>
      <c r="C38" s="881"/>
      <c r="D38" s="881"/>
      <c r="E38" s="881"/>
      <c r="F38" s="881"/>
      <c r="G38" s="881"/>
      <c r="H38" s="881"/>
      <c r="I38" s="881"/>
      <c r="J38" s="881"/>
      <c r="K38" s="881"/>
      <c r="L38" s="881"/>
      <c r="M38" s="881"/>
      <c r="N38" s="881"/>
      <c r="O38" s="881"/>
      <c r="P38" s="881"/>
      <c r="Q38" s="881"/>
      <c r="R38" s="881"/>
      <c r="S38" s="881"/>
      <c r="T38" s="881"/>
      <c r="U38" s="881"/>
      <c r="V38" s="881"/>
      <c r="W38" s="881"/>
      <c r="X38" s="881"/>
      <c r="Y38" s="881"/>
      <c r="Z38" s="881"/>
      <c r="AA38" s="881"/>
      <c r="AB38" s="881"/>
      <c r="AC38" s="881"/>
      <c r="AD38" s="881"/>
      <c r="AE38" s="881"/>
      <c r="AF38" s="881"/>
      <c r="AG38" s="881"/>
      <c r="AH38" s="881"/>
      <c r="AI38" s="881"/>
      <c r="AJ38" s="881"/>
      <c r="AK38" s="881"/>
      <c r="AL38" s="881"/>
      <c r="AM38" s="881"/>
      <c r="AN38" s="881"/>
      <c r="AO38" s="125"/>
      <c r="AP38" s="125"/>
    </row>
    <row r="39" spans="2:42" ht="13.5" customHeight="1">
      <c r="B39" s="524" t="s">
        <v>417</v>
      </c>
      <c r="C39" s="883"/>
      <c r="D39" s="883"/>
      <c r="E39" s="883"/>
      <c r="F39" s="883"/>
      <c r="G39" s="883"/>
      <c r="H39" s="883"/>
      <c r="I39" s="883"/>
      <c r="J39" s="883"/>
      <c r="K39" s="883"/>
      <c r="L39" s="883"/>
      <c r="M39" s="883"/>
      <c r="N39" s="883"/>
      <c r="O39" s="883"/>
      <c r="P39" s="883"/>
      <c r="Q39" s="883"/>
      <c r="R39" s="883"/>
      <c r="S39" s="883"/>
      <c r="T39" s="883"/>
      <c r="U39" s="883"/>
      <c r="V39" s="883"/>
      <c r="W39" s="883"/>
      <c r="X39" s="883"/>
      <c r="Y39" s="883"/>
      <c r="Z39" s="883"/>
      <c r="AA39" s="883"/>
      <c r="AB39" s="883"/>
      <c r="AC39" s="883"/>
      <c r="AD39" s="883"/>
      <c r="AE39" s="883"/>
      <c r="AF39" s="883"/>
      <c r="AG39" s="883"/>
      <c r="AH39" s="883"/>
      <c r="AI39" s="883"/>
      <c r="AJ39" s="883"/>
      <c r="AK39" s="883"/>
      <c r="AL39" s="883"/>
      <c r="AM39" s="883"/>
      <c r="AN39" s="270"/>
      <c r="AO39" s="125"/>
      <c r="AP39" s="125"/>
    </row>
    <row r="40" spans="1:40" ht="11.25" customHeight="1">
      <c r="A40" s="270"/>
      <c r="B40" s="883"/>
      <c r="C40" s="883"/>
      <c r="D40" s="883"/>
      <c r="E40" s="883"/>
      <c r="F40" s="883"/>
      <c r="G40" s="883"/>
      <c r="H40" s="883"/>
      <c r="I40" s="883"/>
      <c r="J40" s="883"/>
      <c r="K40" s="883"/>
      <c r="L40" s="883"/>
      <c r="M40" s="883"/>
      <c r="N40" s="883"/>
      <c r="O40" s="883"/>
      <c r="P40" s="883"/>
      <c r="Q40" s="883"/>
      <c r="R40" s="883"/>
      <c r="S40" s="883"/>
      <c r="T40" s="883"/>
      <c r="U40" s="883"/>
      <c r="V40" s="883"/>
      <c r="W40" s="883"/>
      <c r="X40" s="883"/>
      <c r="Y40" s="883"/>
      <c r="Z40" s="883"/>
      <c r="AA40" s="883"/>
      <c r="AB40" s="883"/>
      <c r="AC40" s="883"/>
      <c r="AD40" s="883"/>
      <c r="AE40" s="883"/>
      <c r="AF40" s="883"/>
      <c r="AG40" s="883"/>
      <c r="AH40" s="883"/>
      <c r="AI40" s="883"/>
      <c r="AJ40" s="883"/>
      <c r="AK40" s="883"/>
      <c r="AL40" s="883"/>
      <c r="AM40" s="883"/>
      <c r="AN40" s="270"/>
    </row>
    <row r="41" spans="1:40" ht="11.25" customHeight="1">
      <c r="A41" s="270"/>
      <c r="B41" s="883"/>
      <c r="C41" s="883"/>
      <c r="D41" s="883"/>
      <c r="E41" s="883"/>
      <c r="F41" s="883"/>
      <c r="G41" s="883"/>
      <c r="H41" s="883"/>
      <c r="I41" s="883"/>
      <c r="J41" s="883"/>
      <c r="K41" s="883"/>
      <c r="L41" s="883"/>
      <c r="M41" s="883"/>
      <c r="N41" s="883"/>
      <c r="O41" s="883"/>
      <c r="P41" s="883"/>
      <c r="Q41" s="883"/>
      <c r="R41" s="883"/>
      <c r="S41" s="883"/>
      <c r="T41" s="883"/>
      <c r="U41" s="883"/>
      <c r="V41" s="883"/>
      <c r="W41" s="883"/>
      <c r="X41" s="883"/>
      <c r="Y41" s="883"/>
      <c r="Z41" s="883"/>
      <c r="AA41" s="883"/>
      <c r="AB41" s="883"/>
      <c r="AC41" s="883"/>
      <c r="AD41" s="883"/>
      <c r="AE41" s="883"/>
      <c r="AF41" s="883"/>
      <c r="AG41" s="883"/>
      <c r="AH41" s="883"/>
      <c r="AI41" s="883"/>
      <c r="AJ41" s="883"/>
      <c r="AK41" s="883"/>
      <c r="AL41" s="883"/>
      <c r="AM41" s="883"/>
      <c r="AN41" s="270"/>
    </row>
    <row r="43" spans="1:40" ht="11.25" customHeight="1">
      <c r="A43" s="456" t="s">
        <v>247</v>
      </c>
      <c r="B43" s="456"/>
      <c r="C43" s="456"/>
      <c r="D43" s="456"/>
      <c r="E43" s="456"/>
      <c r="F43" s="456"/>
      <c r="G43" s="456"/>
      <c r="H43" s="456"/>
      <c r="I43" s="456"/>
      <c r="J43" s="456"/>
      <c r="K43" s="456"/>
      <c r="L43" s="456"/>
      <c r="M43" s="456"/>
      <c r="N43" s="456"/>
      <c r="O43" s="456"/>
      <c r="P43" s="456"/>
      <c r="Q43" s="456"/>
      <c r="R43" s="456"/>
      <c r="S43" s="456"/>
      <c r="T43" s="456"/>
      <c r="U43" s="456"/>
      <c r="V43" s="456"/>
      <c r="W43" s="456"/>
      <c r="X43" s="456"/>
      <c r="Y43" s="456"/>
      <c r="Z43" s="456"/>
      <c r="AA43" s="456"/>
      <c r="AB43" s="456"/>
      <c r="AC43" s="456"/>
      <c r="AD43" s="456"/>
      <c r="AE43" s="456"/>
      <c r="AF43" s="456"/>
      <c r="AG43" s="456"/>
      <c r="AH43" s="456"/>
      <c r="AI43" s="456"/>
      <c r="AJ43" s="456"/>
      <c r="AK43" s="456"/>
      <c r="AL43" s="456"/>
      <c r="AM43" s="456"/>
      <c r="AN43" s="456"/>
    </row>
    <row r="45" spans="1:40" s="180" customFormat="1" ht="11.25" customHeight="1">
      <c r="A45" s="884" t="s">
        <v>418</v>
      </c>
      <c r="B45" s="885"/>
      <c r="C45" s="885"/>
      <c r="D45" s="885"/>
      <c r="E45" s="885"/>
      <c r="F45" s="885"/>
      <c r="G45" s="885"/>
      <c r="H45" s="885"/>
      <c r="I45" s="886"/>
      <c r="J45" s="887"/>
      <c r="K45" s="887"/>
      <c r="L45" s="887"/>
      <c r="M45" s="887"/>
      <c r="N45" s="887"/>
      <c r="O45" s="887"/>
      <c r="P45" s="887"/>
      <c r="Q45" s="887"/>
      <c r="R45" s="887"/>
      <c r="S45" s="887"/>
      <c r="T45" s="887"/>
      <c r="U45" s="887"/>
      <c r="V45" s="887"/>
      <c r="W45" s="887"/>
      <c r="X45" s="887"/>
      <c r="Y45" s="887"/>
      <c r="Z45" s="887"/>
      <c r="AA45" s="887"/>
      <c r="AB45" s="887"/>
      <c r="AC45" s="887"/>
      <c r="AD45" s="887"/>
      <c r="AE45" s="887"/>
      <c r="AF45" s="887"/>
      <c r="AG45" s="887"/>
      <c r="AH45" s="887"/>
      <c r="AI45" s="887"/>
      <c r="AJ45" s="887"/>
      <c r="AK45" s="887"/>
      <c r="AL45" s="887"/>
      <c r="AM45" s="887"/>
      <c r="AN45" s="271"/>
    </row>
    <row r="46" spans="1:40" s="180" customFormat="1" ht="11.25" customHeight="1">
      <c r="A46" s="885"/>
      <c r="B46" s="885"/>
      <c r="C46" s="885"/>
      <c r="D46" s="885"/>
      <c r="E46" s="885"/>
      <c r="F46" s="885"/>
      <c r="G46" s="885"/>
      <c r="H46" s="885"/>
      <c r="I46" s="887"/>
      <c r="J46" s="887"/>
      <c r="K46" s="887"/>
      <c r="L46" s="887"/>
      <c r="M46" s="887"/>
      <c r="N46" s="887"/>
      <c r="O46" s="887"/>
      <c r="P46" s="887"/>
      <c r="Q46" s="887"/>
      <c r="R46" s="887"/>
      <c r="S46" s="887"/>
      <c r="T46" s="887"/>
      <c r="U46" s="887"/>
      <c r="V46" s="887"/>
      <c r="W46" s="887"/>
      <c r="X46" s="887"/>
      <c r="Y46" s="887"/>
      <c r="Z46" s="887"/>
      <c r="AA46" s="887"/>
      <c r="AB46" s="887"/>
      <c r="AC46" s="887"/>
      <c r="AD46" s="887"/>
      <c r="AE46" s="887"/>
      <c r="AF46" s="887"/>
      <c r="AG46" s="887"/>
      <c r="AH46" s="887"/>
      <c r="AI46" s="887"/>
      <c r="AJ46" s="887"/>
      <c r="AK46" s="887"/>
      <c r="AL46" s="887"/>
      <c r="AM46" s="887"/>
      <c r="AN46" s="271"/>
    </row>
    <row r="47" spans="1:40" s="180" customFormat="1" ht="11.25" customHeight="1">
      <c r="A47" s="884" t="s">
        <v>419</v>
      </c>
      <c r="B47" s="884"/>
      <c r="C47" s="884"/>
      <c r="D47" s="884"/>
      <c r="E47" s="884"/>
      <c r="F47" s="884"/>
      <c r="G47" s="884"/>
      <c r="H47" s="884"/>
      <c r="I47" s="886"/>
      <c r="J47" s="887"/>
      <c r="K47" s="887"/>
      <c r="L47" s="887"/>
      <c r="M47" s="887"/>
      <c r="N47" s="887"/>
      <c r="O47" s="887"/>
      <c r="P47" s="887"/>
      <c r="Q47" s="887"/>
      <c r="R47" s="887"/>
      <c r="S47" s="887"/>
      <c r="T47" s="887"/>
      <c r="U47" s="887"/>
      <c r="V47" s="887"/>
      <c r="W47" s="887"/>
      <c r="X47" s="887"/>
      <c r="Y47" s="887"/>
      <c r="Z47" s="887"/>
      <c r="AA47" s="887"/>
      <c r="AB47" s="887"/>
      <c r="AC47" s="887"/>
      <c r="AD47" s="887"/>
      <c r="AE47" s="887"/>
      <c r="AF47" s="887"/>
      <c r="AG47" s="887"/>
      <c r="AH47" s="887"/>
      <c r="AI47" s="887"/>
      <c r="AJ47" s="887"/>
      <c r="AK47" s="887"/>
      <c r="AL47" s="887"/>
      <c r="AM47" s="887"/>
      <c r="AN47" s="271"/>
    </row>
    <row r="48" spans="1:40" s="180" customFormat="1" ht="11.25" customHeight="1">
      <c r="A48" s="884"/>
      <c r="B48" s="884"/>
      <c r="C48" s="884"/>
      <c r="D48" s="884"/>
      <c r="E48" s="884"/>
      <c r="F48" s="884"/>
      <c r="G48" s="884"/>
      <c r="H48" s="884"/>
      <c r="I48" s="887"/>
      <c r="J48" s="887"/>
      <c r="K48" s="887"/>
      <c r="L48" s="887"/>
      <c r="M48" s="887"/>
      <c r="N48" s="887"/>
      <c r="O48" s="887"/>
      <c r="P48" s="887"/>
      <c r="Q48" s="887"/>
      <c r="R48" s="887"/>
      <c r="S48" s="887"/>
      <c r="T48" s="887"/>
      <c r="U48" s="887"/>
      <c r="V48" s="887"/>
      <c r="W48" s="887"/>
      <c r="X48" s="887"/>
      <c r="Y48" s="887"/>
      <c r="Z48" s="887"/>
      <c r="AA48" s="887"/>
      <c r="AB48" s="887"/>
      <c r="AC48" s="887"/>
      <c r="AD48" s="887"/>
      <c r="AE48" s="887"/>
      <c r="AF48" s="887"/>
      <c r="AG48" s="887"/>
      <c r="AH48" s="887"/>
      <c r="AI48" s="887"/>
      <c r="AJ48" s="887"/>
      <c r="AK48" s="887"/>
      <c r="AL48" s="887"/>
      <c r="AM48" s="887"/>
      <c r="AN48" s="271"/>
    </row>
    <row r="49" spans="1:40" s="180" customFormat="1" ht="11.25" customHeight="1">
      <c r="A49" s="884" t="s">
        <v>420</v>
      </c>
      <c r="B49" s="884"/>
      <c r="C49" s="884"/>
      <c r="D49" s="884"/>
      <c r="E49" s="884"/>
      <c r="F49" s="884"/>
      <c r="G49" s="884"/>
      <c r="H49" s="884"/>
      <c r="I49" s="886"/>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271"/>
    </row>
    <row r="50" spans="1:40" s="180" customFormat="1" ht="11.25" customHeight="1">
      <c r="A50" s="884"/>
      <c r="B50" s="884"/>
      <c r="C50" s="884"/>
      <c r="D50" s="884"/>
      <c r="E50" s="884"/>
      <c r="F50" s="884"/>
      <c r="G50" s="884"/>
      <c r="H50" s="884"/>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7"/>
      <c r="AF50" s="887"/>
      <c r="AG50" s="887"/>
      <c r="AH50" s="887"/>
      <c r="AI50" s="887"/>
      <c r="AJ50" s="887"/>
      <c r="AK50" s="887"/>
      <c r="AL50" s="887"/>
      <c r="AM50" s="887"/>
      <c r="AN50" s="271"/>
    </row>
    <row r="51" spans="1:40" s="180" customFormat="1" ht="11.25" customHeight="1">
      <c r="A51" s="884" t="s">
        <v>421</v>
      </c>
      <c r="B51" s="884"/>
      <c r="C51" s="884"/>
      <c r="D51" s="884"/>
      <c r="E51" s="884"/>
      <c r="F51" s="884"/>
      <c r="G51" s="884"/>
      <c r="H51" s="884"/>
      <c r="I51" s="886"/>
      <c r="J51" s="887"/>
      <c r="K51" s="887"/>
      <c r="L51" s="887"/>
      <c r="M51" s="887"/>
      <c r="N51" s="887"/>
      <c r="O51" s="887"/>
      <c r="P51" s="887"/>
      <c r="Q51" s="887"/>
      <c r="R51" s="887"/>
      <c r="S51" s="887"/>
      <c r="T51" s="887"/>
      <c r="U51" s="887"/>
      <c r="V51" s="887"/>
      <c r="W51" s="887"/>
      <c r="X51" s="887"/>
      <c r="Y51" s="887"/>
      <c r="Z51" s="887"/>
      <c r="AA51" s="887"/>
      <c r="AB51" s="887"/>
      <c r="AC51" s="887"/>
      <c r="AD51" s="887"/>
      <c r="AE51" s="887"/>
      <c r="AF51" s="887"/>
      <c r="AG51" s="887"/>
      <c r="AH51" s="887"/>
      <c r="AI51" s="887"/>
      <c r="AJ51" s="887"/>
      <c r="AK51" s="887"/>
      <c r="AL51" s="887"/>
      <c r="AM51" s="887"/>
      <c r="AN51" s="271"/>
    </row>
    <row r="52" spans="1:40" s="180" customFormat="1" ht="11.25" customHeight="1">
      <c r="A52" s="884"/>
      <c r="B52" s="884"/>
      <c r="C52" s="884"/>
      <c r="D52" s="884"/>
      <c r="E52" s="884"/>
      <c r="F52" s="884"/>
      <c r="G52" s="884"/>
      <c r="H52" s="884"/>
      <c r="I52" s="887"/>
      <c r="J52" s="887"/>
      <c r="K52" s="887"/>
      <c r="L52" s="887"/>
      <c r="M52" s="887"/>
      <c r="N52" s="887"/>
      <c r="O52" s="887"/>
      <c r="P52" s="887"/>
      <c r="Q52" s="887"/>
      <c r="R52" s="887"/>
      <c r="S52" s="887"/>
      <c r="T52" s="887"/>
      <c r="U52" s="887"/>
      <c r="V52" s="887"/>
      <c r="W52" s="887"/>
      <c r="X52" s="887"/>
      <c r="Y52" s="887"/>
      <c r="Z52" s="887"/>
      <c r="AA52" s="887"/>
      <c r="AB52" s="887"/>
      <c r="AC52" s="887"/>
      <c r="AD52" s="887"/>
      <c r="AE52" s="887"/>
      <c r="AF52" s="887"/>
      <c r="AG52" s="887"/>
      <c r="AH52" s="887"/>
      <c r="AI52" s="887"/>
      <c r="AJ52" s="887"/>
      <c r="AK52" s="887"/>
      <c r="AL52" s="887"/>
      <c r="AM52" s="887"/>
      <c r="AN52" s="271"/>
    </row>
    <row r="53" spans="1:40" s="180" customFormat="1" ht="11.25" customHeight="1">
      <c r="A53" s="884" t="s">
        <v>422</v>
      </c>
      <c r="B53" s="884"/>
      <c r="C53" s="884"/>
      <c r="D53" s="884"/>
      <c r="E53" s="884"/>
      <c r="F53" s="884"/>
      <c r="G53" s="884"/>
      <c r="H53" s="884"/>
      <c r="I53" s="885"/>
      <c r="J53" s="885"/>
      <c r="K53" s="885"/>
      <c r="L53" s="885"/>
      <c r="M53" s="885"/>
      <c r="N53" s="885"/>
      <c r="O53" s="885"/>
      <c r="P53" s="885"/>
      <c r="Q53" s="885"/>
      <c r="R53" s="885"/>
      <c r="S53" s="885"/>
      <c r="T53" s="271"/>
      <c r="U53" s="271"/>
      <c r="V53" s="271"/>
      <c r="W53" s="271"/>
      <c r="X53" s="271"/>
      <c r="Y53" s="271"/>
      <c r="Z53" s="271"/>
      <c r="AA53" s="271"/>
      <c r="AB53" s="271"/>
      <c r="AC53" s="271"/>
      <c r="AD53" s="271"/>
      <c r="AE53" s="271"/>
      <c r="AF53" s="271"/>
      <c r="AG53" s="271"/>
      <c r="AH53" s="271"/>
      <c r="AI53" s="271"/>
      <c r="AJ53" s="271"/>
      <c r="AK53" s="271"/>
      <c r="AL53" s="271"/>
      <c r="AM53" s="271"/>
      <c r="AN53" s="271"/>
    </row>
    <row r="54" spans="1:40" s="180" customFormat="1" ht="11.25" customHeight="1">
      <c r="A54" s="884"/>
      <c r="B54" s="884"/>
      <c r="C54" s="884"/>
      <c r="D54" s="884"/>
      <c r="E54" s="884"/>
      <c r="F54" s="884"/>
      <c r="G54" s="884"/>
      <c r="H54" s="884"/>
      <c r="I54" s="885"/>
      <c r="J54" s="885"/>
      <c r="K54" s="885"/>
      <c r="L54" s="885"/>
      <c r="M54" s="885"/>
      <c r="N54" s="885"/>
      <c r="O54" s="885"/>
      <c r="P54" s="885"/>
      <c r="Q54" s="885"/>
      <c r="R54" s="885"/>
      <c r="S54" s="885"/>
      <c r="T54" s="271"/>
      <c r="U54" s="271"/>
      <c r="V54" s="271"/>
      <c r="W54" s="271"/>
      <c r="X54" s="271"/>
      <c r="Y54" s="271"/>
      <c r="Z54" s="271"/>
      <c r="AA54" s="271"/>
      <c r="AB54" s="271"/>
      <c r="AC54" s="271"/>
      <c r="AD54" s="271"/>
      <c r="AE54" s="271"/>
      <c r="AF54" s="271"/>
      <c r="AG54" s="271"/>
      <c r="AH54" s="271"/>
      <c r="AI54" s="271"/>
      <c r="AJ54" s="271"/>
      <c r="AK54" s="271"/>
      <c r="AL54" s="271"/>
      <c r="AM54" s="271"/>
      <c r="AN54" s="271"/>
    </row>
    <row r="55" spans="9:40" s="180" customFormat="1" ht="11.25" customHeight="1">
      <c r="I55" s="882"/>
      <c r="J55" s="882"/>
      <c r="K55" s="882"/>
      <c r="L55" s="882"/>
      <c r="M55" s="882"/>
      <c r="N55" s="882"/>
      <c r="O55" s="882"/>
      <c r="P55" s="882"/>
      <c r="Q55" s="882"/>
      <c r="R55" s="882"/>
      <c r="S55" s="882"/>
      <c r="T55" s="882"/>
      <c r="U55" s="882"/>
      <c r="V55" s="882"/>
      <c r="W55" s="882"/>
      <c r="X55" s="882"/>
      <c r="Y55" s="882"/>
      <c r="Z55" s="882"/>
      <c r="AA55" s="882"/>
      <c r="AB55" s="882"/>
      <c r="AC55" s="882"/>
      <c r="AD55" s="882"/>
      <c r="AE55" s="882"/>
      <c r="AF55" s="882"/>
      <c r="AG55" s="882"/>
      <c r="AH55" s="882"/>
      <c r="AI55" s="882"/>
      <c r="AJ55" s="882"/>
      <c r="AK55" s="882"/>
      <c r="AL55" s="882"/>
      <c r="AM55" s="882"/>
      <c r="AN55" s="271"/>
    </row>
    <row r="56" spans="9:40" s="180" customFormat="1" ht="11.25" customHeight="1">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271"/>
    </row>
    <row r="57" spans="1:40" s="180" customFormat="1" ht="11.25" customHeight="1">
      <c r="A57" s="884" t="s">
        <v>423</v>
      </c>
      <c r="B57" s="884"/>
      <c r="C57" s="884"/>
      <c r="D57" s="884"/>
      <c r="E57" s="884"/>
      <c r="F57" s="884"/>
      <c r="G57" s="884"/>
      <c r="H57" s="884"/>
      <c r="I57" s="885"/>
      <c r="J57" s="885"/>
      <c r="K57" s="885"/>
      <c r="L57" s="885"/>
      <c r="M57" s="885"/>
      <c r="N57" s="885"/>
      <c r="O57" s="885"/>
      <c r="P57" s="885"/>
      <c r="Q57" s="885"/>
      <c r="R57" s="885"/>
      <c r="S57" s="885"/>
      <c r="T57" s="271"/>
      <c r="U57" s="271"/>
      <c r="V57" s="271"/>
      <c r="W57" s="271"/>
      <c r="X57" s="271"/>
      <c r="Y57" s="271"/>
      <c r="Z57" s="271"/>
      <c r="AA57" s="271"/>
      <c r="AB57" s="271"/>
      <c r="AC57" s="271"/>
      <c r="AD57" s="271"/>
      <c r="AE57" s="271"/>
      <c r="AF57" s="271"/>
      <c r="AG57" s="271"/>
      <c r="AH57" s="271"/>
      <c r="AI57" s="271"/>
      <c r="AJ57" s="271"/>
      <c r="AK57" s="271"/>
      <c r="AL57" s="271"/>
      <c r="AM57" s="271"/>
      <c r="AN57" s="271"/>
    </row>
    <row r="58" spans="1:40" s="180" customFormat="1" ht="11.25" customHeight="1">
      <c r="A58" s="884"/>
      <c r="B58" s="884"/>
      <c r="C58" s="884"/>
      <c r="D58" s="884"/>
      <c r="E58" s="884"/>
      <c r="F58" s="884"/>
      <c r="G58" s="884"/>
      <c r="H58" s="884"/>
      <c r="I58" s="885"/>
      <c r="J58" s="885"/>
      <c r="K58" s="885"/>
      <c r="L58" s="885"/>
      <c r="M58" s="885"/>
      <c r="N58" s="885"/>
      <c r="O58" s="885"/>
      <c r="P58" s="885"/>
      <c r="Q58" s="885"/>
      <c r="R58" s="885"/>
      <c r="S58" s="885"/>
      <c r="T58" s="271"/>
      <c r="U58" s="271"/>
      <c r="V58" s="271"/>
      <c r="W58" s="271"/>
      <c r="X58" s="271"/>
      <c r="Y58" s="271"/>
      <c r="Z58" s="271"/>
      <c r="AA58" s="271"/>
      <c r="AB58" s="271"/>
      <c r="AC58" s="271"/>
      <c r="AD58" s="271"/>
      <c r="AE58" s="271"/>
      <c r="AF58" s="271"/>
      <c r="AG58" s="271"/>
      <c r="AH58" s="271"/>
      <c r="AI58" s="271"/>
      <c r="AJ58" s="271"/>
      <c r="AK58" s="271"/>
      <c r="AL58" s="271"/>
      <c r="AM58" s="271"/>
      <c r="AN58" s="271"/>
    </row>
    <row r="59" spans="9:40" s="180" customFormat="1" ht="11.25" customHeight="1">
      <c r="I59" s="882"/>
      <c r="J59" s="882"/>
      <c r="K59" s="882"/>
      <c r="L59" s="882"/>
      <c r="M59" s="882"/>
      <c r="N59" s="882"/>
      <c r="O59" s="882"/>
      <c r="P59" s="882"/>
      <c r="Q59" s="882"/>
      <c r="R59" s="882"/>
      <c r="S59" s="882"/>
      <c r="T59" s="882"/>
      <c r="U59" s="882"/>
      <c r="V59" s="882"/>
      <c r="W59" s="882"/>
      <c r="X59" s="882"/>
      <c r="Y59" s="882"/>
      <c r="Z59" s="882"/>
      <c r="AA59" s="882"/>
      <c r="AB59" s="882"/>
      <c r="AC59" s="882"/>
      <c r="AD59" s="882"/>
      <c r="AE59" s="882"/>
      <c r="AF59" s="882"/>
      <c r="AG59" s="882"/>
      <c r="AH59" s="882"/>
      <c r="AI59" s="882"/>
      <c r="AJ59" s="882"/>
      <c r="AK59" s="882"/>
      <c r="AL59" s="882"/>
      <c r="AM59" s="882"/>
      <c r="AN59" s="271"/>
    </row>
    <row r="60" spans="9:40" s="180" customFormat="1" ht="11.25" customHeight="1">
      <c r="I60" s="882"/>
      <c r="J60" s="882"/>
      <c r="K60" s="882"/>
      <c r="L60" s="882"/>
      <c r="M60" s="882"/>
      <c r="N60" s="882"/>
      <c r="O60" s="882"/>
      <c r="P60" s="882"/>
      <c r="Q60" s="882"/>
      <c r="R60" s="882"/>
      <c r="S60" s="882"/>
      <c r="T60" s="882"/>
      <c r="U60" s="882"/>
      <c r="V60" s="882"/>
      <c r="W60" s="882"/>
      <c r="X60" s="882"/>
      <c r="Y60" s="882"/>
      <c r="Z60" s="882"/>
      <c r="AA60" s="882"/>
      <c r="AB60" s="882"/>
      <c r="AC60" s="882"/>
      <c r="AD60" s="882"/>
      <c r="AE60" s="882"/>
      <c r="AF60" s="882"/>
      <c r="AG60" s="882"/>
      <c r="AH60" s="882"/>
      <c r="AI60" s="882"/>
      <c r="AJ60" s="882"/>
      <c r="AK60" s="882"/>
      <c r="AL60" s="882"/>
      <c r="AM60" s="882"/>
      <c r="AN60" s="271"/>
    </row>
    <row r="61" spans="1:40" s="180" customFormat="1" ht="11.25" customHeight="1">
      <c r="A61" s="884" t="s">
        <v>424</v>
      </c>
      <c r="B61" s="884"/>
      <c r="C61" s="884"/>
      <c r="D61" s="884"/>
      <c r="E61" s="884"/>
      <c r="F61" s="884"/>
      <c r="G61" s="884"/>
      <c r="H61" s="884"/>
      <c r="I61" s="886"/>
      <c r="J61" s="887"/>
      <c r="K61" s="887"/>
      <c r="L61" s="887"/>
      <c r="M61" s="887"/>
      <c r="N61" s="887"/>
      <c r="O61" s="887"/>
      <c r="P61" s="887"/>
      <c r="Q61" s="887"/>
      <c r="R61" s="887"/>
      <c r="S61" s="887"/>
      <c r="T61" s="887"/>
      <c r="U61" s="887"/>
      <c r="V61" s="887"/>
      <c r="W61" s="887"/>
      <c r="X61" s="887"/>
      <c r="Y61" s="887"/>
      <c r="Z61" s="887"/>
      <c r="AA61" s="887"/>
      <c r="AB61" s="887"/>
      <c r="AC61" s="887"/>
      <c r="AD61" s="887"/>
      <c r="AE61" s="887"/>
      <c r="AF61" s="887"/>
      <c r="AG61" s="887"/>
      <c r="AH61" s="887"/>
      <c r="AI61" s="887"/>
      <c r="AJ61" s="887"/>
      <c r="AK61" s="887"/>
      <c r="AL61" s="887"/>
      <c r="AM61" s="887"/>
      <c r="AN61" s="271"/>
    </row>
    <row r="62" spans="1:40" s="180" customFormat="1" ht="11.25" customHeight="1">
      <c r="A62" s="884"/>
      <c r="B62" s="884"/>
      <c r="C62" s="884"/>
      <c r="D62" s="884"/>
      <c r="E62" s="884"/>
      <c r="F62" s="884"/>
      <c r="G62" s="884"/>
      <c r="H62" s="884"/>
      <c r="I62" s="887"/>
      <c r="J62" s="887"/>
      <c r="K62" s="887"/>
      <c r="L62" s="887"/>
      <c r="M62" s="887"/>
      <c r="N62" s="887"/>
      <c r="O62" s="887"/>
      <c r="P62" s="887"/>
      <c r="Q62" s="887"/>
      <c r="R62" s="887"/>
      <c r="S62" s="887"/>
      <c r="T62" s="887"/>
      <c r="U62" s="887"/>
      <c r="V62" s="887"/>
      <c r="W62" s="887"/>
      <c r="X62" s="887"/>
      <c r="Y62" s="887"/>
      <c r="Z62" s="887"/>
      <c r="AA62" s="887"/>
      <c r="AB62" s="887"/>
      <c r="AC62" s="887"/>
      <c r="AD62" s="887"/>
      <c r="AE62" s="887"/>
      <c r="AF62" s="887"/>
      <c r="AG62" s="887"/>
      <c r="AH62" s="887"/>
      <c r="AI62" s="887"/>
      <c r="AJ62" s="887"/>
      <c r="AK62" s="887"/>
      <c r="AL62" s="887"/>
      <c r="AM62" s="887"/>
      <c r="AN62" s="271"/>
    </row>
    <row r="63" spans="1:40" s="180" customFormat="1" ht="11.25" customHeight="1">
      <c r="A63" s="884"/>
      <c r="B63" s="884"/>
      <c r="C63" s="884"/>
      <c r="D63" s="884"/>
      <c r="E63" s="884"/>
      <c r="F63" s="884"/>
      <c r="G63" s="884"/>
      <c r="H63" s="884"/>
      <c r="I63" s="271"/>
      <c r="J63" s="271"/>
      <c r="K63" s="271"/>
      <c r="L63" s="271"/>
      <c r="M63" s="271"/>
      <c r="N63" s="271"/>
      <c r="O63" s="271"/>
      <c r="P63" s="271"/>
      <c r="Q63" s="271"/>
      <c r="R63" s="271"/>
      <c r="S63" s="271"/>
      <c r="T63" s="271"/>
      <c r="U63" s="271"/>
      <c r="V63" s="271"/>
      <c r="W63" s="271"/>
      <c r="X63" s="271"/>
      <c r="Y63" s="271"/>
      <c r="Z63" s="271"/>
      <c r="AA63" s="271"/>
      <c r="AB63" s="271"/>
      <c r="AC63" s="271"/>
      <c r="AD63" s="271"/>
      <c r="AE63" s="271"/>
      <c r="AF63" s="271"/>
      <c r="AG63" s="271"/>
      <c r="AH63" s="271"/>
      <c r="AI63" s="271"/>
      <c r="AJ63" s="271"/>
      <c r="AK63" s="271"/>
      <c r="AL63" s="271"/>
      <c r="AM63" s="271"/>
      <c r="AN63" s="271"/>
    </row>
    <row r="64" spans="1:40" s="180" customFormat="1" ht="11.25" customHeight="1">
      <c r="A64" s="884"/>
      <c r="B64" s="884"/>
      <c r="C64" s="884"/>
      <c r="D64" s="884"/>
      <c r="E64" s="884"/>
      <c r="F64" s="884"/>
      <c r="G64" s="884"/>
      <c r="H64" s="884"/>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row>
    <row r="66" spans="1:40" ht="11.25" customHeight="1">
      <c r="A66" s="30"/>
      <c r="B66" s="30"/>
      <c r="C66" s="30"/>
      <c r="D66" s="30"/>
      <c r="E66" s="30"/>
      <c r="F66" s="30"/>
      <c r="G66" s="30"/>
      <c r="H66" s="30"/>
      <c r="I66" s="30"/>
      <c r="J66" s="30"/>
      <c r="K66" s="30"/>
      <c r="L66" s="30"/>
      <c r="M66" s="30"/>
      <c r="N66" s="30"/>
      <c r="O66" s="30"/>
      <c r="P66" s="30"/>
      <c r="Q66" s="272"/>
      <c r="R66" s="272"/>
      <c r="S66" s="272"/>
      <c r="T66" s="272"/>
      <c r="U66" s="272"/>
      <c r="V66" s="272"/>
      <c r="W66" s="272"/>
      <c r="X66" s="272"/>
      <c r="Y66" s="272"/>
      <c r="Z66" s="272"/>
      <c r="AA66" s="272"/>
      <c r="AB66" s="272"/>
      <c r="AC66" s="272"/>
      <c r="AD66" s="272"/>
      <c r="AE66" s="272"/>
      <c r="AF66" s="272"/>
      <c r="AG66" s="272"/>
      <c r="AH66" s="272"/>
      <c r="AI66" s="272"/>
      <c r="AJ66" s="272"/>
      <c r="AK66" s="272"/>
      <c r="AL66" s="272"/>
      <c r="AM66" s="272"/>
      <c r="AN66" s="272"/>
    </row>
    <row r="67" spans="1:40" ht="11.25" customHeight="1">
      <c r="A67" s="30"/>
      <c r="B67" s="30"/>
      <c r="C67" s="30"/>
      <c r="D67" s="30"/>
      <c r="E67" s="30"/>
      <c r="F67" s="30"/>
      <c r="G67" s="30"/>
      <c r="H67" s="30"/>
      <c r="I67" s="30"/>
      <c r="J67" s="30"/>
      <c r="K67" s="30"/>
      <c r="L67" s="30"/>
      <c r="M67" s="30"/>
      <c r="N67" s="30"/>
      <c r="O67" s="30"/>
      <c r="P67" s="30"/>
      <c r="Q67" s="272"/>
      <c r="R67" s="272"/>
      <c r="S67" s="272"/>
      <c r="T67" s="272"/>
      <c r="U67" s="272"/>
      <c r="V67" s="272"/>
      <c r="W67" s="272"/>
      <c r="X67" s="272"/>
      <c r="Y67" s="272"/>
      <c r="Z67" s="272"/>
      <c r="AA67" s="272"/>
      <c r="AB67" s="272"/>
      <c r="AC67" s="272"/>
      <c r="AD67" s="272"/>
      <c r="AE67" s="272"/>
      <c r="AF67" s="272"/>
      <c r="AG67" s="272"/>
      <c r="AH67" s="272"/>
      <c r="AI67" s="272"/>
      <c r="AJ67" s="272"/>
      <c r="AK67" s="272"/>
      <c r="AL67" s="272"/>
      <c r="AM67" s="272"/>
      <c r="AN67" s="272"/>
    </row>
    <row r="68" spans="1:40" ht="11.25" customHeight="1">
      <c r="A68" s="30"/>
      <c r="B68" s="30"/>
      <c r="C68" s="30"/>
      <c r="D68" s="30"/>
      <c r="E68" s="30"/>
      <c r="F68" s="30"/>
      <c r="G68" s="30"/>
      <c r="H68" s="30"/>
      <c r="I68" s="30"/>
      <c r="J68" s="30"/>
      <c r="K68" s="30"/>
      <c r="L68" s="30"/>
      <c r="M68" s="30"/>
      <c r="N68" s="30"/>
      <c r="O68" s="30"/>
      <c r="P68" s="30"/>
      <c r="Q68" s="272"/>
      <c r="R68" s="272"/>
      <c r="S68" s="272"/>
      <c r="T68" s="272"/>
      <c r="U68" s="272"/>
      <c r="V68" s="272"/>
      <c r="W68" s="272"/>
      <c r="X68" s="272"/>
      <c r="Y68" s="272"/>
      <c r="Z68" s="272"/>
      <c r="AA68" s="272"/>
      <c r="AB68" s="272"/>
      <c r="AC68" s="272"/>
      <c r="AD68" s="272"/>
      <c r="AE68" s="272"/>
      <c r="AF68" s="272"/>
      <c r="AG68" s="272"/>
      <c r="AH68" s="272"/>
      <c r="AI68" s="272"/>
      <c r="AJ68" s="272"/>
      <c r="AK68" s="272"/>
      <c r="AL68" s="272"/>
      <c r="AM68" s="272"/>
      <c r="AN68" s="272"/>
    </row>
    <row r="69" spans="1:40" ht="11.25" customHeight="1">
      <c r="A69" s="30"/>
      <c r="B69" s="30"/>
      <c r="C69" s="30"/>
      <c r="D69" s="30"/>
      <c r="E69" s="30"/>
      <c r="F69" s="30"/>
      <c r="G69" s="30"/>
      <c r="H69" s="30"/>
      <c r="I69" s="30"/>
      <c r="J69" s="30"/>
      <c r="K69" s="30"/>
      <c r="L69" s="30"/>
      <c r="M69" s="30"/>
      <c r="N69" s="30"/>
      <c r="O69" s="30"/>
      <c r="P69" s="30"/>
      <c r="Q69" s="272"/>
      <c r="R69" s="272"/>
      <c r="S69" s="272"/>
      <c r="T69" s="272"/>
      <c r="U69" s="272"/>
      <c r="V69" s="272"/>
      <c r="W69" s="272"/>
      <c r="X69" s="272"/>
      <c r="Y69" s="272"/>
      <c r="Z69" s="272"/>
      <c r="AA69" s="272"/>
      <c r="AB69" s="272"/>
      <c r="AC69" s="272"/>
      <c r="AD69" s="272"/>
      <c r="AE69" s="272"/>
      <c r="AF69" s="272"/>
      <c r="AG69" s="272"/>
      <c r="AH69" s="272"/>
      <c r="AI69" s="272"/>
      <c r="AJ69" s="272"/>
      <c r="AK69" s="272"/>
      <c r="AL69" s="272"/>
      <c r="AM69" s="272"/>
      <c r="AN69" s="272"/>
    </row>
    <row r="70" spans="1:40" ht="11.25" customHeight="1">
      <c r="A70" s="30"/>
      <c r="B70" s="30"/>
      <c r="C70" s="30"/>
      <c r="D70" s="30"/>
      <c r="E70" s="30"/>
      <c r="F70" s="30"/>
      <c r="G70" s="30"/>
      <c r="H70" s="30"/>
      <c r="I70" s="30"/>
      <c r="J70" s="30"/>
      <c r="K70" s="30"/>
      <c r="L70" s="30"/>
      <c r="M70" s="30"/>
      <c r="N70" s="30"/>
      <c r="O70" s="30"/>
      <c r="P70" s="30"/>
      <c r="Q70" s="4"/>
      <c r="R70" s="4"/>
      <c r="S70" s="4"/>
      <c r="T70" s="4"/>
      <c r="U70" s="4"/>
      <c r="V70" s="4"/>
      <c r="W70" s="4"/>
      <c r="X70" s="4"/>
      <c r="Y70" s="4"/>
      <c r="Z70" s="4"/>
      <c r="AA70" s="4"/>
      <c r="AB70" s="4"/>
      <c r="AC70" s="4"/>
      <c r="AD70" s="4"/>
      <c r="AE70" s="4"/>
      <c r="AF70" s="4"/>
      <c r="AG70" s="4"/>
      <c r="AH70" s="4"/>
      <c r="AI70" s="4"/>
      <c r="AJ70" s="4"/>
      <c r="AK70" s="4"/>
      <c r="AL70" s="4"/>
      <c r="AM70" s="4"/>
      <c r="AN70" s="4"/>
    </row>
    <row r="71" spans="1:40" ht="11.25" customHeight="1">
      <c r="A71" s="30"/>
      <c r="B71" s="30"/>
      <c r="C71" s="30"/>
      <c r="D71" s="30"/>
      <c r="E71" s="30"/>
      <c r="F71" s="30"/>
      <c r="G71" s="30"/>
      <c r="H71" s="30"/>
      <c r="I71" s="30"/>
      <c r="J71" s="30"/>
      <c r="K71" s="30"/>
      <c r="L71" s="30"/>
      <c r="M71" s="30"/>
      <c r="N71" s="30"/>
      <c r="O71" s="30"/>
      <c r="P71" s="30"/>
      <c r="Q71" s="4"/>
      <c r="R71" s="4"/>
      <c r="S71" s="4"/>
      <c r="T71" s="4"/>
      <c r="U71" s="4"/>
      <c r="V71" s="4"/>
      <c r="W71" s="4"/>
      <c r="X71" s="4"/>
      <c r="Y71" s="4"/>
      <c r="Z71" s="4"/>
      <c r="AA71" s="4"/>
      <c r="AB71" s="4"/>
      <c r="AC71" s="4"/>
      <c r="AD71" s="4"/>
      <c r="AE71" s="4"/>
      <c r="AF71" s="4"/>
      <c r="AG71" s="4"/>
      <c r="AH71" s="4"/>
      <c r="AI71" s="4"/>
      <c r="AJ71" s="4"/>
      <c r="AK71" s="4"/>
      <c r="AL71" s="4"/>
      <c r="AM71" s="4"/>
      <c r="AN71" s="4"/>
    </row>
  </sheetData>
  <sheetProtection sheet="1" formatCells="0" formatColumns="0" formatRows="0" insertColumns="0" insertRows="0" deleteColumns="0" deleteRows="0" selectLockedCells="1"/>
  <mergeCells count="30">
    <mergeCell ref="A57:S58"/>
    <mergeCell ref="I59:AM60"/>
    <mergeCell ref="A61:H62"/>
    <mergeCell ref="I61:AM62"/>
    <mergeCell ref="A63:H64"/>
    <mergeCell ref="A49:H50"/>
    <mergeCell ref="I49:AM50"/>
    <mergeCell ref="A51:H52"/>
    <mergeCell ref="I51:AM52"/>
    <mergeCell ref="A53:S54"/>
    <mergeCell ref="I55:AM56"/>
    <mergeCell ref="B39:AM41"/>
    <mergeCell ref="A43:AN43"/>
    <mergeCell ref="A45:H46"/>
    <mergeCell ref="I45:AM46"/>
    <mergeCell ref="A47:H48"/>
    <mergeCell ref="I47:AM48"/>
    <mergeCell ref="U30:Y30"/>
    <mergeCell ref="Z30:AL30"/>
    <mergeCell ref="U31:Y31"/>
    <mergeCell ref="Z31:AL31"/>
    <mergeCell ref="BH31:CD31"/>
    <mergeCell ref="A35:AN38"/>
    <mergeCell ref="AB20:AN20"/>
    <mergeCell ref="B25:Q25"/>
    <mergeCell ref="A26:V26"/>
    <mergeCell ref="A28:R28"/>
    <mergeCell ref="A29:K29"/>
    <mergeCell ref="U29:Y29"/>
    <mergeCell ref="Z29:AL29"/>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r:id="rId4"/>
  <drawing r:id="rId3"/>
  <legacyDrawing r:id="rId2"/>
</worksheet>
</file>

<file path=xl/worksheets/sheet28.xml><?xml version="1.0" encoding="utf-8"?>
<worksheet xmlns="http://schemas.openxmlformats.org/spreadsheetml/2006/main" xmlns:r="http://schemas.openxmlformats.org/officeDocument/2006/relationships">
  <sheetPr codeName="Sheet84"/>
  <dimension ref="A13:CD71"/>
  <sheetViews>
    <sheetView showGridLines="0" view="pageBreakPreview" zoomScale="70" zoomScaleSheetLayoutView="70" zoomScalePageLayoutView="0" workbookViewId="0" topLeftCell="A1">
      <pane ySplit="12" topLeftCell="A16" activePane="bottomLeft" state="frozen"/>
      <selection pane="topLeft" activeCell="AD26" sqref="AD26"/>
      <selection pane="bottomLeft" activeCell="Z29" sqref="Z29:AL29"/>
    </sheetView>
  </sheetViews>
  <sheetFormatPr defaultColWidth="9.00390625" defaultRowHeight="11.25" customHeight="1"/>
  <cols>
    <col min="1" max="40" width="2.00390625" style="1" customWidth="1"/>
    <col min="41" max="16384" width="9.00390625" style="1" customWidth="1"/>
  </cols>
  <sheetData>
    <row r="13" spans="29:40" ht="11.25" customHeight="1">
      <c r="AC13" s="202"/>
      <c r="AD13" s="202"/>
      <c r="AE13" s="202"/>
      <c r="AF13" s="202"/>
      <c r="AG13" s="202"/>
      <c r="AH13" s="202"/>
      <c r="AI13" s="202"/>
      <c r="AJ13" s="202"/>
      <c r="AK13" s="202"/>
      <c r="AL13" s="202"/>
      <c r="AM13" s="202"/>
      <c r="AN13" s="202"/>
    </row>
    <row r="14" spans="29:40" ht="11.25" customHeight="1">
      <c r="AC14" s="202"/>
      <c r="AD14" s="202"/>
      <c r="AE14" s="202"/>
      <c r="AF14" s="202"/>
      <c r="AG14" s="202"/>
      <c r="AH14" s="202"/>
      <c r="AI14" s="202"/>
      <c r="AJ14" s="202"/>
      <c r="AK14" s="202"/>
      <c r="AL14" s="202"/>
      <c r="AM14" s="202"/>
      <c r="AN14" s="202"/>
    </row>
    <row r="15" spans="29:40" ht="11.25" customHeight="1">
      <c r="AC15" s="202"/>
      <c r="AD15" s="202"/>
      <c r="AE15" s="202"/>
      <c r="AF15" s="202"/>
      <c r="AG15" s="202"/>
      <c r="AH15" s="202"/>
      <c r="AI15" s="202"/>
      <c r="AJ15" s="202"/>
      <c r="AK15" s="202"/>
      <c r="AL15" s="202"/>
      <c r="AM15" s="202"/>
      <c r="AN15" s="202"/>
    </row>
    <row r="16" spans="29:40" ht="11.25" customHeight="1">
      <c r="AC16" s="202"/>
      <c r="AD16" s="202"/>
      <c r="AE16" s="202"/>
      <c r="AF16" s="202"/>
      <c r="AG16" s="202"/>
      <c r="AH16" s="202"/>
      <c r="AI16" s="202"/>
      <c r="AJ16" s="202"/>
      <c r="AK16" s="202"/>
      <c r="AL16" s="202"/>
      <c r="AM16" s="202"/>
      <c r="AN16" s="202"/>
    </row>
    <row r="17" spans="29:40" ht="11.25" customHeight="1">
      <c r="AC17" s="202"/>
      <c r="AD17" s="202"/>
      <c r="AE17" s="202"/>
      <c r="AF17" s="202"/>
      <c r="AG17" s="202"/>
      <c r="AH17" s="202"/>
      <c r="AI17" s="202"/>
      <c r="AJ17" s="202"/>
      <c r="AK17" s="202"/>
      <c r="AL17" s="202"/>
      <c r="AM17" s="202"/>
      <c r="AN17" s="202"/>
    </row>
    <row r="18" spans="29:40" ht="11.25" customHeight="1">
      <c r="AC18" s="202"/>
      <c r="AD18" s="202"/>
      <c r="AE18" s="202"/>
      <c r="AF18" s="202"/>
      <c r="AG18" s="202"/>
      <c r="AH18" s="202"/>
      <c r="AI18" s="202"/>
      <c r="AJ18" s="202"/>
      <c r="AK18" s="202"/>
      <c r="AL18" s="202"/>
      <c r="AM18" s="202"/>
      <c r="AN18" s="202"/>
    </row>
    <row r="19" spans="29:40" ht="11.25" customHeight="1">
      <c r="AC19" s="27"/>
      <c r="AD19" s="27"/>
      <c r="AE19" s="27"/>
      <c r="AF19" s="27"/>
      <c r="AG19" s="27"/>
      <c r="AH19" s="27"/>
      <c r="AI19" s="27"/>
      <c r="AJ19" s="27"/>
      <c r="AK19" s="27"/>
      <c r="AL19" s="27"/>
      <c r="AM19" s="27"/>
      <c r="AN19" s="27"/>
    </row>
    <row r="20" spans="28:40" ht="11.25" customHeight="1">
      <c r="AB20" s="522" t="s">
        <v>613</v>
      </c>
      <c r="AC20" s="522"/>
      <c r="AD20" s="522"/>
      <c r="AE20" s="522"/>
      <c r="AF20" s="522"/>
      <c r="AG20" s="522"/>
      <c r="AH20" s="522"/>
      <c r="AI20" s="522"/>
      <c r="AJ20" s="522"/>
      <c r="AK20" s="522"/>
      <c r="AL20" s="522"/>
      <c r="AM20" s="522"/>
      <c r="AN20" s="522"/>
    </row>
    <row r="21" spans="3:40" s="4" customFormat="1" ht="13.5" customHeight="1">
      <c r="C21" s="242"/>
      <c r="D21" s="242"/>
      <c r="E21" s="242"/>
      <c r="F21" s="242"/>
      <c r="G21" s="242"/>
      <c r="H21" s="242"/>
      <c r="I21" s="242"/>
      <c r="J21" s="242"/>
      <c r="K21" s="242"/>
      <c r="L21" s="242"/>
      <c r="M21" s="242"/>
      <c r="N21" s="242"/>
      <c r="O21" s="242"/>
      <c r="P21" s="242"/>
      <c r="Q21" s="242"/>
      <c r="R21" s="242"/>
      <c r="S21" s="242"/>
      <c r="T21" s="242"/>
      <c r="U21" s="242"/>
      <c r="V21" s="242"/>
      <c r="W21" s="242"/>
      <c r="AB21" s="13"/>
      <c r="AC21" s="13"/>
      <c r="AD21" s="13"/>
      <c r="AE21" s="13"/>
      <c r="AF21" s="13"/>
      <c r="AG21" s="13"/>
      <c r="AH21" s="13"/>
      <c r="AI21" s="13"/>
      <c r="AJ21" s="13"/>
      <c r="AK21" s="13"/>
      <c r="AL21" s="13"/>
      <c r="AM21" s="13"/>
      <c r="AN21" s="13"/>
    </row>
    <row r="22" spans="3:40" s="4" customFormat="1" ht="13.5" customHeight="1">
      <c r="C22" s="242"/>
      <c r="D22" s="242"/>
      <c r="E22" s="242"/>
      <c r="F22" s="242"/>
      <c r="G22" s="242"/>
      <c r="H22" s="242"/>
      <c r="I22" s="242"/>
      <c r="J22" s="242"/>
      <c r="K22" s="242"/>
      <c r="L22" s="242"/>
      <c r="M22" s="242"/>
      <c r="N22" s="242"/>
      <c r="O22" s="242"/>
      <c r="P22" s="242"/>
      <c r="Q22" s="242"/>
      <c r="R22" s="242"/>
      <c r="S22" s="242"/>
      <c r="T22" s="242"/>
      <c r="U22" s="242"/>
      <c r="V22" s="242"/>
      <c r="W22" s="242"/>
      <c r="AB22" s="13"/>
      <c r="AC22" s="13"/>
      <c r="AD22" s="13"/>
      <c r="AE22" s="13"/>
      <c r="AF22" s="13"/>
      <c r="AG22" s="13"/>
      <c r="AH22" s="13"/>
      <c r="AI22" s="13"/>
      <c r="AJ22" s="13"/>
      <c r="AK22" s="13"/>
      <c r="AL22" s="13"/>
      <c r="AM22" s="13"/>
      <c r="AN22" s="13"/>
    </row>
    <row r="23" spans="3:40" s="4" customFormat="1" ht="13.5" customHeight="1">
      <c r="C23" s="242"/>
      <c r="D23" s="242"/>
      <c r="E23" s="242"/>
      <c r="F23" s="242"/>
      <c r="G23" s="242"/>
      <c r="H23" s="242"/>
      <c r="I23" s="242"/>
      <c r="J23" s="242"/>
      <c r="K23" s="242"/>
      <c r="L23" s="242"/>
      <c r="M23" s="242"/>
      <c r="N23" s="242"/>
      <c r="O23" s="242"/>
      <c r="P23" s="242"/>
      <c r="Q23" s="242"/>
      <c r="R23" s="242"/>
      <c r="S23" s="242"/>
      <c r="T23" s="242"/>
      <c r="U23" s="242"/>
      <c r="V23" s="242"/>
      <c r="W23" s="242"/>
      <c r="AB23" s="13"/>
      <c r="AC23" s="13"/>
      <c r="AD23" s="13"/>
      <c r="AE23" s="13"/>
      <c r="AF23" s="13"/>
      <c r="AG23" s="13"/>
      <c r="AH23" s="13"/>
      <c r="AI23" s="13"/>
      <c r="AJ23" s="13"/>
      <c r="AK23" s="13"/>
      <c r="AL23" s="13"/>
      <c r="AM23" s="13"/>
      <c r="AN23" s="13"/>
    </row>
    <row r="24" spans="1:40" ht="13.5" customHeight="1">
      <c r="A24" s="11"/>
      <c r="B24" s="257"/>
      <c r="C24" s="461" t="str">
        <f>"　"&amp;'共通事項入力ｼｰﾄ'!D10</f>
        <v>　支出負担行為担当官</v>
      </c>
      <c r="D24" s="461"/>
      <c r="E24" s="461"/>
      <c r="F24" s="461"/>
      <c r="G24" s="461"/>
      <c r="H24" s="461"/>
      <c r="I24" s="461"/>
      <c r="J24" s="461"/>
      <c r="K24" s="461"/>
      <c r="L24" s="461"/>
      <c r="M24" s="461"/>
      <c r="N24" s="461"/>
      <c r="O24" s="461"/>
      <c r="P24" s="461"/>
      <c r="Q24" s="461"/>
      <c r="R24" s="461"/>
      <c r="S24" s="461"/>
      <c r="T24" s="461"/>
      <c r="U24" s="242"/>
      <c r="V24" s="242"/>
      <c r="W24" s="242"/>
      <c r="X24" s="11"/>
      <c r="Y24" s="11"/>
      <c r="Z24" s="11"/>
      <c r="AA24" s="11"/>
      <c r="AB24" s="11"/>
      <c r="AC24" s="11"/>
      <c r="AD24" s="11"/>
      <c r="AE24" s="11"/>
      <c r="AF24" s="11"/>
      <c r="AG24" s="11"/>
      <c r="AH24" s="11"/>
      <c r="AI24" s="11"/>
      <c r="AJ24" s="11"/>
      <c r="AK24" s="11"/>
      <c r="AL24" s="11"/>
      <c r="AM24" s="11"/>
      <c r="AN24" s="11"/>
    </row>
    <row r="25" spans="1:40" ht="13.5" customHeight="1">
      <c r="A25" s="273"/>
      <c r="B25" s="39"/>
      <c r="C25" s="461" t="str">
        <f>"　　"&amp;'共通事項入力ｼｰﾄ'!D14</f>
        <v>　　北海道防衛局長</v>
      </c>
      <c r="D25" s="461"/>
      <c r="E25" s="461"/>
      <c r="F25" s="461"/>
      <c r="G25" s="461"/>
      <c r="H25" s="461"/>
      <c r="I25" s="461"/>
      <c r="J25" s="461"/>
      <c r="K25" s="461"/>
      <c r="L25" s="461"/>
      <c r="M25" s="461"/>
      <c r="N25" s="461"/>
      <c r="O25" s="461"/>
      <c r="P25" s="461"/>
      <c r="Q25" s="461"/>
      <c r="R25" s="461"/>
      <c r="S25" s="461"/>
      <c r="T25" s="461"/>
      <c r="U25" s="211"/>
      <c r="V25" s="260"/>
      <c r="W25" s="11"/>
      <c r="X25" s="11"/>
      <c r="Y25" s="11"/>
      <c r="Z25" s="11"/>
      <c r="AA25" s="11"/>
      <c r="AB25" s="11"/>
      <c r="AC25" s="11"/>
      <c r="AD25" s="11"/>
      <c r="AE25" s="11"/>
      <c r="AF25" s="11"/>
      <c r="AG25" s="11"/>
      <c r="AH25" s="11"/>
      <c r="AI25" s="11"/>
      <c r="AJ25" s="11"/>
      <c r="AK25" s="11"/>
      <c r="AL25" s="11"/>
      <c r="AM25" s="11"/>
      <c r="AN25" s="11"/>
    </row>
    <row r="26" spans="1:22" ht="13.5" customHeight="1">
      <c r="A26" s="274"/>
      <c r="B26" s="258"/>
      <c r="C26" s="466" t="str">
        <f>('共通事項入力ｼｰﾄ'!D16&amp;"　殿")</f>
        <v>○○　○○　殿</v>
      </c>
      <c r="D26" s="466"/>
      <c r="E26" s="466"/>
      <c r="F26" s="466"/>
      <c r="G26" s="466"/>
      <c r="H26" s="466"/>
      <c r="I26" s="466"/>
      <c r="J26" s="466"/>
      <c r="K26" s="466"/>
      <c r="L26" s="466"/>
      <c r="M26" s="466"/>
      <c r="U26" s="275"/>
      <c r="V26" s="275"/>
    </row>
    <row r="27" spans="1:22" ht="13.5" customHeight="1">
      <c r="A27" s="261"/>
      <c r="B27" s="226"/>
      <c r="C27" s="226"/>
      <c r="D27" s="226"/>
      <c r="E27" s="226"/>
      <c r="F27" s="226"/>
      <c r="G27" s="226"/>
      <c r="H27" s="226"/>
      <c r="I27" s="226"/>
      <c r="J27" s="226"/>
      <c r="K27" s="226"/>
      <c r="L27" s="226"/>
      <c r="M27" s="226"/>
      <c r="N27" s="226"/>
      <c r="O27" s="226"/>
      <c r="P27" s="226"/>
      <c r="Q27" s="226"/>
      <c r="R27" s="226"/>
      <c r="S27" s="267"/>
      <c r="T27" s="267"/>
      <c r="U27" s="267"/>
      <c r="V27" s="267"/>
    </row>
    <row r="28" spans="1:18" ht="11.25" customHeight="1">
      <c r="A28" s="461"/>
      <c r="B28" s="461"/>
      <c r="C28" s="461"/>
      <c r="D28" s="461"/>
      <c r="E28" s="461"/>
      <c r="F28" s="461"/>
      <c r="G28" s="461"/>
      <c r="H28" s="461"/>
      <c r="I28" s="461"/>
      <c r="J28" s="461"/>
      <c r="K28" s="461"/>
      <c r="L28" s="461"/>
      <c r="M28" s="461"/>
      <c r="N28" s="461"/>
      <c r="O28" s="461"/>
      <c r="P28" s="461"/>
      <c r="Q28" s="461"/>
      <c r="R28" s="461"/>
    </row>
    <row r="29" spans="1:38" ht="13.5" customHeight="1">
      <c r="A29" s="466"/>
      <c r="B29" s="466"/>
      <c r="C29" s="466"/>
      <c r="D29" s="466"/>
      <c r="E29" s="466"/>
      <c r="F29" s="466"/>
      <c r="G29" s="466"/>
      <c r="H29" s="466"/>
      <c r="I29" s="466"/>
      <c r="J29" s="466"/>
      <c r="K29" s="466"/>
      <c r="U29" s="452" t="s">
        <v>91</v>
      </c>
      <c r="V29" s="452"/>
      <c r="W29" s="452"/>
      <c r="X29" s="452"/>
      <c r="Y29" s="452"/>
      <c r="Z29" s="877"/>
      <c r="AA29" s="878"/>
      <c r="AB29" s="878"/>
      <c r="AC29" s="878"/>
      <c r="AD29" s="878"/>
      <c r="AE29" s="878"/>
      <c r="AF29" s="878"/>
      <c r="AG29" s="878"/>
      <c r="AH29" s="878"/>
      <c r="AI29" s="878"/>
      <c r="AJ29" s="878"/>
      <c r="AK29" s="878"/>
      <c r="AL29" s="878"/>
    </row>
    <row r="30" spans="1:42" ht="13.5" customHeight="1">
      <c r="A30" s="2"/>
      <c r="B30" s="2"/>
      <c r="C30" s="2"/>
      <c r="D30" s="2"/>
      <c r="E30" s="2"/>
      <c r="F30" s="2"/>
      <c r="G30" s="2"/>
      <c r="H30" s="2"/>
      <c r="I30" s="2"/>
      <c r="J30" s="2"/>
      <c r="K30" s="2"/>
      <c r="L30" s="2"/>
      <c r="M30" s="2"/>
      <c r="N30" s="2"/>
      <c r="O30" s="2"/>
      <c r="P30" s="2"/>
      <c r="Q30" s="2"/>
      <c r="R30" s="2"/>
      <c r="S30" s="2"/>
      <c r="T30" s="2"/>
      <c r="U30" s="452" t="s">
        <v>414</v>
      </c>
      <c r="V30" s="452"/>
      <c r="W30" s="452"/>
      <c r="X30" s="452"/>
      <c r="Y30" s="452"/>
      <c r="Z30" s="877"/>
      <c r="AA30" s="878"/>
      <c r="AB30" s="878"/>
      <c r="AC30" s="878"/>
      <c r="AD30" s="878"/>
      <c r="AE30" s="878"/>
      <c r="AF30" s="878"/>
      <c r="AG30" s="878"/>
      <c r="AH30" s="878"/>
      <c r="AI30" s="878"/>
      <c r="AJ30" s="878"/>
      <c r="AK30" s="878"/>
      <c r="AL30" s="878"/>
      <c r="AM30" s="2"/>
      <c r="AN30" s="2"/>
      <c r="AO30" s="2"/>
      <c r="AP30" s="2"/>
    </row>
    <row r="31" spans="14:82" ht="13.5" customHeight="1">
      <c r="N31" s="231"/>
      <c r="O31" s="231"/>
      <c r="P31" s="231"/>
      <c r="Q31" s="231"/>
      <c r="R31" s="231"/>
      <c r="S31" s="241"/>
      <c r="T31" s="242"/>
      <c r="U31" s="879" t="s">
        <v>415</v>
      </c>
      <c r="V31" s="725"/>
      <c r="W31" s="725"/>
      <c r="X31" s="725"/>
      <c r="Y31" s="725"/>
      <c r="Z31" s="877"/>
      <c r="AA31" s="878"/>
      <c r="AB31" s="878"/>
      <c r="AC31" s="878"/>
      <c r="AD31" s="878"/>
      <c r="AE31" s="878"/>
      <c r="AF31" s="878"/>
      <c r="AG31" s="878"/>
      <c r="AH31" s="878"/>
      <c r="AI31" s="878"/>
      <c r="AJ31" s="878"/>
      <c r="AK31" s="878"/>
      <c r="AL31" s="878"/>
      <c r="AM31" s="268" t="s">
        <v>46</v>
      </c>
      <c r="AN31" s="242"/>
      <c r="AO31" s="62"/>
      <c r="AP31" s="62"/>
      <c r="AQ31" s="2"/>
      <c r="AR31" s="2"/>
      <c r="AS31" s="2"/>
      <c r="AT31" s="2"/>
      <c r="AU31" s="2"/>
      <c r="AV31" s="2"/>
      <c r="AW31" s="2"/>
      <c r="AX31" s="2"/>
      <c r="AY31" s="2"/>
      <c r="AZ31" s="2"/>
      <c r="BA31" s="2"/>
      <c r="BB31" s="2"/>
      <c r="BC31" s="2"/>
      <c r="BD31" s="2"/>
      <c r="BE31" s="2"/>
      <c r="BF31" s="2"/>
      <c r="BG31" s="2"/>
      <c r="BH31" s="451" t="str">
        <f>IF('[1]共通事項入力ｼｰﾄ'!D67="","","請　負　者　"&amp;'[1]共通事項入力ｼｰﾄ'!D67)</f>
        <v>請　負　者　○○○○（３０）○○○新設建築工事　○○建設・○○工業・○○工務店建設共同企業体</v>
      </c>
      <c r="BI31" s="451"/>
      <c r="BJ31" s="451"/>
      <c r="BK31" s="451"/>
      <c r="BL31" s="451"/>
      <c r="BM31" s="451"/>
      <c r="BN31" s="451"/>
      <c r="BO31" s="451"/>
      <c r="BP31" s="451"/>
      <c r="BQ31" s="451"/>
      <c r="BR31" s="451"/>
      <c r="BS31" s="451"/>
      <c r="BT31" s="451"/>
      <c r="BU31" s="451"/>
      <c r="BV31" s="451"/>
      <c r="BW31" s="451"/>
      <c r="BX31" s="451"/>
      <c r="BY31" s="451"/>
      <c r="BZ31" s="451"/>
      <c r="CA31" s="451"/>
      <c r="CB31" s="451"/>
      <c r="CC31" s="451"/>
      <c r="CD31" s="451"/>
    </row>
    <row r="32" spans="14:82" ht="13.5" customHeight="1">
      <c r="N32" s="231"/>
      <c r="O32" s="231"/>
      <c r="P32" s="231"/>
      <c r="Q32" s="231"/>
      <c r="R32" s="231"/>
      <c r="S32" s="241"/>
      <c r="T32" s="242"/>
      <c r="U32" s="242"/>
      <c r="V32" s="242"/>
      <c r="W32" s="242"/>
      <c r="X32" s="242"/>
      <c r="Y32" s="242"/>
      <c r="Z32" s="242"/>
      <c r="AA32" s="242"/>
      <c r="AB32" s="242"/>
      <c r="AC32" s="242"/>
      <c r="AD32" s="242"/>
      <c r="AE32" s="242"/>
      <c r="AF32" s="242"/>
      <c r="AG32" s="242"/>
      <c r="AH32" s="242"/>
      <c r="AI32" s="242"/>
      <c r="AJ32" s="242"/>
      <c r="AK32" s="242"/>
      <c r="AL32" s="242"/>
      <c r="AN32" s="242"/>
      <c r="AO32" s="62"/>
      <c r="AP32" s="62"/>
      <c r="AQ32" s="2"/>
      <c r="AR32" s="2"/>
      <c r="AS32" s="2"/>
      <c r="AT32" s="2"/>
      <c r="AU32" s="2"/>
      <c r="AV32" s="2"/>
      <c r="AW32" s="2"/>
      <c r="AX32" s="2"/>
      <c r="AY32" s="2"/>
      <c r="AZ32" s="2"/>
      <c r="BA32" s="2"/>
      <c r="BB32" s="2"/>
      <c r="BC32" s="2"/>
      <c r="BD32" s="2"/>
      <c r="BE32" s="2"/>
      <c r="BF32" s="2"/>
      <c r="BG32" s="2"/>
      <c r="BH32" s="61"/>
      <c r="BI32" s="61"/>
      <c r="BJ32" s="61"/>
      <c r="BK32" s="61"/>
      <c r="BL32" s="61"/>
      <c r="BM32" s="61"/>
      <c r="BN32" s="61"/>
      <c r="BO32" s="61"/>
      <c r="BP32" s="61"/>
      <c r="BQ32" s="61"/>
      <c r="BR32" s="61"/>
      <c r="BS32" s="61"/>
      <c r="BT32" s="61"/>
      <c r="BU32" s="61"/>
      <c r="BV32" s="61"/>
      <c r="BW32" s="61"/>
      <c r="BX32" s="61"/>
      <c r="BY32" s="61"/>
      <c r="BZ32" s="61"/>
      <c r="CA32" s="61"/>
      <c r="CB32" s="61"/>
      <c r="CC32" s="61"/>
      <c r="CD32" s="61"/>
    </row>
    <row r="33" spans="14:82" ht="13.5" customHeight="1">
      <c r="N33" s="241"/>
      <c r="O33" s="241"/>
      <c r="P33" s="241"/>
      <c r="Q33" s="241"/>
      <c r="R33" s="241"/>
      <c r="S33" s="241"/>
      <c r="T33" s="242"/>
      <c r="U33" s="242"/>
      <c r="V33" s="242"/>
      <c r="W33" s="242"/>
      <c r="X33" s="242"/>
      <c r="Y33" s="242"/>
      <c r="Z33" s="242"/>
      <c r="AA33" s="242"/>
      <c r="AB33" s="242"/>
      <c r="AC33" s="242"/>
      <c r="AD33" s="242"/>
      <c r="AE33" s="242"/>
      <c r="AF33" s="242"/>
      <c r="AG33" s="242"/>
      <c r="AH33" s="242"/>
      <c r="AI33" s="242"/>
      <c r="AJ33" s="242"/>
      <c r="AK33" s="242"/>
      <c r="AL33" s="242"/>
      <c r="AM33" s="242"/>
      <c r="AN33" s="242"/>
      <c r="AO33" s="62"/>
      <c r="AP33" s="62"/>
      <c r="AQ33" s="2"/>
      <c r="AR33" s="2"/>
      <c r="AS33" s="2"/>
      <c r="AT33" s="2"/>
      <c r="AU33" s="2"/>
      <c r="AV33" s="2"/>
      <c r="AW33" s="2"/>
      <c r="AX33" s="2"/>
      <c r="AY33" s="2"/>
      <c r="AZ33" s="2"/>
      <c r="BA33" s="2"/>
      <c r="BB33" s="2"/>
      <c r="BC33" s="2"/>
      <c r="BD33" s="2"/>
      <c r="BE33" s="2"/>
      <c r="BF33" s="2"/>
      <c r="BG33" s="2"/>
      <c r="BH33" s="61"/>
      <c r="BI33" s="61"/>
      <c r="BJ33" s="61"/>
      <c r="BK33" s="61"/>
      <c r="BL33" s="61"/>
      <c r="BM33" s="61"/>
      <c r="BN33" s="61"/>
      <c r="BO33" s="61"/>
      <c r="BP33" s="61"/>
      <c r="BQ33" s="61"/>
      <c r="BR33" s="61"/>
      <c r="BS33" s="61"/>
      <c r="BT33" s="61"/>
      <c r="BU33" s="61"/>
      <c r="BV33" s="61"/>
      <c r="BW33" s="61"/>
      <c r="BX33" s="61"/>
      <c r="BY33" s="61"/>
      <c r="BZ33" s="61"/>
      <c r="CA33" s="61"/>
      <c r="CB33" s="61"/>
      <c r="CC33" s="61"/>
      <c r="CD33" s="61"/>
    </row>
    <row r="34" spans="14:82" ht="13.5" customHeight="1">
      <c r="N34" s="241"/>
      <c r="O34" s="241"/>
      <c r="P34" s="241"/>
      <c r="Q34" s="241"/>
      <c r="R34" s="241"/>
      <c r="S34" s="241"/>
      <c r="T34" s="242"/>
      <c r="U34" s="242"/>
      <c r="V34" s="242"/>
      <c r="W34" s="242"/>
      <c r="X34" s="242"/>
      <c r="Y34" s="242"/>
      <c r="Z34" s="242"/>
      <c r="AA34" s="242"/>
      <c r="AB34" s="242"/>
      <c r="AC34" s="242"/>
      <c r="AD34" s="242"/>
      <c r="AE34" s="242"/>
      <c r="AF34" s="242"/>
      <c r="AG34" s="242"/>
      <c r="AH34" s="242"/>
      <c r="AI34" s="242"/>
      <c r="AJ34" s="242"/>
      <c r="AK34" s="242"/>
      <c r="AL34" s="242"/>
      <c r="AM34" s="242"/>
      <c r="AN34" s="242"/>
      <c r="AO34" s="62"/>
      <c r="AP34" s="62"/>
      <c r="AQ34" s="2"/>
      <c r="AR34" s="2"/>
      <c r="AS34" s="2"/>
      <c r="AT34" s="2"/>
      <c r="AU34" s="2"/>
      <c r="AV34" s="2"/>
      <c r="AW34" s="2"/>
      <c r="AX34" s="2"/>
      <c r="AY34" s="2"/>
      <c r="AZ34" s="2"/>
      <c r="BA34" s="2"/>
      <c r="BB34" s="2"/>
      <c r="BC34" s="2"/>
      <c r="BD34" s="2"/>
      <c r="BE34" s="2"/>
      <c r="BF34" s="2"/>
      <c r="BG34" s="2"/>
      <c r="BH34" s="61"/>
      <c r="BI34" s="61"/>
      <c r="BJ34" s="61"/>
      <c r="BK34" s="61"/>
      <c r="BL34" s="61"/>
      <c r="BM34" s="61"/>
      <c r="BN34" s="61"/>
      <c r="BO34" s="61"/>
      <c r="BP34" s="61"/>
      <c r="BQ34" s="61"/>
      <c r="BR34" s="61"/>
      <c r="BS34" s="61"/>
      <c r="BT34" s="61"/>
      <c r="BU34" s="61"/>
      <c r="BV34" s="61"/>
      <c r="BW34" s="61"/>
      <c r="BX34" s="61"/>
      <c r="BY34" s="61"/>
      <c r="BZ34" s="61"/>
      <c r="CA34" s="61"/>
      <c r="CB34" s="61"/>
      <c r="CC34" s="61"/>
      <c r="CD34" s="61"/>
    </row>
    <row r="35" spans="1:42" ht="13.5" customHeight="1">
      <c r="A35" s="880" t="s">
        <v>425</v>
      </c>
      <c r="B35" s="881"/>
      <c r="C35" s="881"/>
      <c r="D35" s="881"/>
      <c r="E35" s="881"/>
      <c r="F35" s="881"/>
      <c r="G35" s="881"/>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125"/>
      <c r="AP35" s="125"/>
    </row>
    <row r="36" spans="1:42" ht="13.5" customHeight="1">
      <c r="A36" s="881"/>
      <c r="B36" s="881"/>
      <c r="C36" s="881"/>
      <c r="D36" s="881"/>
      <c r="E36" s="881"/>
      <c r="F36" s="881"/>
      <c r="G36" s="881"/>
      <c r="H36" s="881"/>
      <c r="I36" s="881"/>
      <c r="J36" s="881"/>
      <c r="K36" s="881"/>
      <c r="L36" s="881"/>
      <c r="M36" s="881"/>
      <c r="N36" s="881"/>
      <c r="O36" s="881"/>
      <c r="P36" s="881"/>
      <c r="Q36" s="881"/>
      <c r="R36" s="881"/>
      <c r="S36" s="881"/>
      <c r="T36" s="881"/>
      <c r="U36" s="881"/>
      <c r="V36" s="881"/>
      <c r="W36" s="881"/>
      <c r="X36" s="881"/>
      <c r="Y36" s="881"/>
      <c r="Z36" s="881"/>
      <c r="AA36" s="881"/>
      <c r="AB36" s="881"/>
      <c r="AC36" s="881"/>
      <c r="AD36" s="881"/>
      <c r="AE36" s="881"/>
      <c r="AF36" s="881"/>
      <c r="AG36" s="881"/>
      <c r="AH36" s="881"/>
      <c r="AI36" s="881"/>
      <c r="AJ36" s="881"/>
      <c r="AK36" s="881"/>
      <c r="AL36" s="881"/>
      <c r="AM36" s="881"/>
      <c r="AN36" s="881"/>
      <c r="AO36" s="125"/>
      <c r="AP36" s="125"/>
    </row>
    <row r="37" spans="1:42" ht="13.5" customHeight="1">
      <c r="A37" s="881"/>
      <c r="B37" s="881"/>
      <c r="C37" s="881"/>
      <c r="D37" s="881"/>
      <c r="E37" s="881"/>
      <c r="F37" s="881"/>
      <c r="G37" s="881"/>
      <c r="H37" s="881"/>
      <c r="I37" s="881"/>
      <c r="J37" s="881"/>
      <c r="K37" s="881"/>
      <c r="L37" s="881"/>
      <c r="M37" s="881"/>
      <c r="N37" s="881"/>
      <c r="O37" s="881"/>
      <c r="P37" s="881"/>
      <c r="Q37" s="881"/>
      <c r="R37" s="881"/>
      <c r="S37" s="881"/>
      <c r="T37" s="881"/>
      <c r="U37" s="881"/>
      <c r="V37" s="881"/>
      <c r="W37" s="881"/>
      <c r="X37" s="881"/>
      <c r="Y37" s="881"/>
      <c r="Z37" s="881"/>
      <c r="AA37" s="881"/>
      <c r="AB37" s="881"/>
      <c r="AC37" s="881"/>
      <c r="AD37" s="881"/>
      <c r="AE37" s="881"/>
      <c r="AF37" s="881"/>
      <c r="AG37" s="881"/>
      <c r="AH37" s="881"/>
      <c r="AI37" s="881"/>
      <c r="AJ37" s="881"/>
      <c r="AK37" s="881"/>
      <c r="AL37" s="881"/>
      <c r="AM37" s="881"/>
      <c r="AN37" s="881"/>
      <c r="AO37" s="125"/>
      <c r="AP37" s="125"/>
    </row>
    <row r="38" spans="1:42" ht="13.5" customHeight="1">
      <c r="A38" s="881"/>
      <c r="B38" s="881"/>
      <c r="C38" s="881"/>
      <c r="D38" s="881"/>
      <c r="E38" s="881"/>
      <c r="F38" s="881"/>
      <c r="G38" s="881"/>
      <c r="H38" s="881"/>
      <c r="I38" s="881"/>
      <c r="J38" s="881"/>
      <c r="K38" s="881"/>
      <c r="L38" s="881"/>
      <c r="M38" s="881"/>
      <c r="N38" s="881"/>
      <c r="O38" s="881"/>
      <c r="P38" s="881"/>
      <c r="Q38" s="881"/>
      <c r="R38" s="881"/>
      <c r="S38" s="881"/>
      <c r="T38" s="881"/>
      <c r="U38" s="881"/>
      <c r="V38" s="881"/>
      <c r="W38" s="881"/>
      <c r="X38" s="881"/>
      <c r="Y38" s="881"/>
      <c r="Z38" s="881"/>
      <c r="AA38" s="881"/>
      <c r="AB38" s="881"/>
      <c r="AC38" s="881"/>
      <c r="AD38" s="881"/>
      <c r="AE38" s="881"/>
      <c r="AF38" s="881"/>
      <c r="AG38" s="881"/>
      <c r="AH38" s="881"/>
      <c r="AI38" s="881"/>
      <c r="AJ38" s="881"/>
      <c r="AK38" s="881"/>
      <c r="AL38" s="881"/>
      <c r="AM38" s="881"/>
      <c r="AN38" s="881"/>
      <c r="AO38" s="125"/>
      <c r="AP38" s="125"/>
    </row>
    <row r="39" spans="1:42" ht="13.5" customHeight="1">
      <c r="A39" s="22"/>
      <c r="B39" s="524" t="s">
        <v>426</v>
      </c>
      <c r="C39" s="883"/>
      <c r="D39" s="883"/>
      <c r="E39" s="883"/>
      <c r="F39" s="883"/>
      <c r="G39" s="883"/>
      <c r="H39" s="883"/>
      <c r="I39" s="883"/>
      <c r="J39" s="883"/>
      <c r="K39" s="883"/>
      <c r="L39" s="883"/>
      <c r="M39" s="883"/>
      <c r="N39" s="883"/>
      <c r="O39" s="883"/>
      <c r="P39" s="883"/>
      <c r="Q39" s="883"/>
      <c r="R39" s="883"/>
      <c r="S39" s="883"/>
      <c r="T39" s="883"/>
      <c r="U39" s="883"/>
      <c r="V39" s="883"/>
      <c r="W39" s="883"/>
      <c r="X39" s="883"/>
      <c r="Y39" s="883"/>
      <c r="Z39" s="883"/>
      <c r="AA39" s="883"/>
      <c r="AB39" s="883"/>
      <c r="AC39" s="883"/>
      <c r="AD39" s="883"/>
      <c r="AE39" s="883"/>
      <c r="AF39" s="883"/>
      <c r="AG39" s="883"/>
      <c r="AH39" s="883"/>
      <c r="AI39" s="883"/>
      <c r="AJ39" s="883"/>
      <c r="AK39" s="883"/>
      <c r="AL39" s="883"/>
      <c r="AM39" s="883"/>
      <c r="AN39" s="269"/>
      <c r="AO39" s="125"/>
      <c r="AP39" s="125"/>
    </row>
    <row r="40" spans="1:40" ht="11.25" customHeight="1">
      <c r="A40" s="269"/>
      <c r="B40" s="883"/>
      <c r="C40" s="883"/>
      <c r="D40" s="883"/>
      <c r="E40" s="883"/>
      <c r="F40" s="883"/>
      <c r="G40" s="883"/>
      <c r="H40" s="883"/>
      <c r="I40" s="883"/>
      <c r="J40" s="883"/>
      <c r="K40" s="883"/>
      <c r="L40" s="883"/>
      <c r="M40" s="883"/>
      <c r="N40" s="883"/>
      <c r="O40" s="883"/>
      <c r="P40" s="883"/>
      <c r="Q40" s="883"/>
      <c r="R40" s="883"/>
      <c r="S40" s="883"/>
      <c r="T40" s="883"/>
      <c r="U40" s="883"/>
      <c r="V40" s="883"/>
      <c r="W40" s="883"/>
      <c r="X40" s="883"/>
      <c r="Y40" s="883"/>
      <c r="Z40" s="883"/>
      <c r="AA40" s="883"/>
      <c r="AB40" s="883"/>
      <c r="AC40" s="883"/>
      <c r="AD40" s="883"/>
      <c r="AE40" s="883"/>
      <c r="AF40" s="883"/>
      <c r="AG40" s="883"/>
      <c r="AH40" s="883"/>
      <c r="AI40" s="883"/>
      <c r="AJ40" s="883"/>
      <c r="AK40" s="883"/>
      <c r="AL40" s="883"/>
      <c r="AM40" s="883"/>
      <c r="AN40" s="269"/>
    </row>
    <row r="41" spans="1:40" ht="11.25" customHeight="1">
      <c r="A41" s="269"/>
      <c r="B41" s="883"/>
      <c r="C41" s="883"/>
      <c r="D41" s="883"/>
      <c r="E41" s="883"/>
      <c r="F41" s="883"/>
      <c r="G41" s="883"/>
      <c r="H41" s="883"/>
      <c r="I41" s="883"/>
      <c r="J41" s="883"/>
      <c r="K41" s="883"/>
      <c r="L41" s="883"/>
      <c r="M41" s="883"/>
      <c r="N41" s="883"/>
      <c r="O41" s="883"/>
      <c r="P41" s="883"/>
      <c r="Q41" s="883"/>
      <c r="R41" s="883"/>
      <c r="S41" s="883"/>
      <c r="T41" s="883"/>
      <c r="U41" s="883"/>
      <c r="V41" s="883"/>
      <c r="W41" s="883"/>
      <c r="X41" s="883"/>
      <c r="Y41" s="883"/>
      <c r="Z41" s="883"/>
      <c r="AA41" s="883"/>
      <c r="AB41" s="883"/>
      <c r="AC41" s="883"/>
      <c r="AD41" s="883"/>
      <c r="AE41" s="883"/>
      <c r="AF41" s="883"/>
      <c r="AG41" s="883"/>
      <c r="AH41" s="883"/>
      <c r="AI41" s="883"/>
      <c r="AJ41" s="883"/>
      <c r="AK41" s="883"/>
      <c r="AL41" s="883"/>
      <c r="AM41" s="883"/>
      <c r="AN41" s="269"/>
    </row>
    <row r="43" spans="1:40" ht="11.25" customHeight="1">
      <c r="A43" s="456" t="s">
        <v>247</v>
      </c>
      <c r="B43" s="456"/>
      <c r="C43" s="456"/>
      <c r="D43" s="456"/>
      <c r="E43" s="456"/>
      <c r="F43" s="456"/>
      <c r="G43" s="456"/>
      <c r="H43" s="456"/>
      <c r="I43" s="456"/>
      <c r="J43" s="456"/>
      <c r="K43" s="456"/>
      <c r="L43" s="456"/>
      <c r="M43" s="456"/>
      <c r="N43" s="456"/>
      <c r="O43" s="456"/>
      <c r="P43" s="456"/>
      <c r="Q43" s="456"/>
      <c r="R43" s="456"/>
      <c r="S43" s="456"/>
      <c r="T43" s="456"/>
      <c r="U43" s="456"/>
      <c r="V43" s="456"/>
      <c r="W43" s="456"/>
      <c r="X43" s="456"/>
      <c r="Y43" s="456"/>
      <c r="Z43" s="456"/>
      <c r="AA43" s="456"/>
      <c r="AB43" s="456"/>
      <c r="AC43" s="456"/>
      <c r="AD43" s="456"/>
      <c r="AE43" s="456"/>
      <c r="AF43" s="456"/>
      <c r="AG43" s="456"/>
      <c r="AH43" s="456"/>
      <c r="AI43" s="456"/>
      <c r="AJ43" s="456"/>
      <c r="AK43" s="456"/>
      <c r="AL43" s="456"/>
      <c r="AM43" s="456"/>
      <c r="AN43" s="456"/>
    </row>
    <row r="45" spans="1:40" s="180" customFormat="1" ht="11.25" customHeight="1">
      <c r="A45" s="884" t="s">
        <v>418</v>
      </c>
      <c r="B45" s="885"/>
      <c r="C45" s="885"/>
      <c r="D45" s="885"/>
      <c r="E45" s="885"/>
      <c r="F45" s="885"/>
      <c r="G45" s="885"/>
      <c r="H45" s="885"/>
      <c r="I45" s="886"/>
      <c r="J45" s="887"/>
      <c r="K45" s="887"/>
      <c r="L45" s="887"/>
      <c r="M45" s="887"/>
      <c r="N45" s="887"/>
      <c r="O45" s="887"/>
      <c r="P45" s="887"/>
      <c r="Q45" s="887"/>
      <c r="R45" s="887"/>
      <c r="S45" s="887"/>
      <c r="T45" s="887"/>
      <c r="U45" s="887"/>
      <c r="V45" s="887"/>
      <c r="W45" s="887"/>
      <c r="X45" s="887"/>
      <c r="Y45" s="887"/>
      <c r="Z45" s="887"/>
      <c r="AA45" s="887"/>
      <c r="AB45" s="887"/>
      <c r="AC45" s="887"/>
      <c r="AD45" s="887"/>
      <c r="AE45" s="887"/>
      <c r="AF45" s="887"/>
      <c r="AG45" s="887"/>
      <c r="AH45" s="887"/>
      <c r="AI45" s="887"/>
      <c r="AJ45" s="887"/>
      <c r="AK45" s="887"/>
      <c r="AL45" s="887"/>
      <c r="AM45" s="887"/>
      <c r="AN45" s="271"/>
    </row>
    <row r="46" spans="1:40" s="180" customFormat="1" ht="11.25" customHeight="1">
      <c r="A46" s="885"/>
      <c r="B46" s="885"/>
      <c r="C46" s="885"/>
      <c r="D46" s="885"/>
      <c r="E46" s="885"/>
      <c r="F46" s="885"/>
      <c r="G46" s="885"/>
      <c r="H46" s="885"/>
      <c r="I46" s="887"/>
      <c r="J46" s="887"/>
      <c r="K46" s="887"/>
      <c r="L46" s="887"/>
      <c r="M46" s="887"/>
      <c r="N46" s="887"/>
      <c r="O46" s="887"/>
      <c r="P46" s="887"/>
      <c r="Q46" s="887"/>
      <c r="R46" s="887"/>
      <c r="S46" s="887"/>
      <c r="T46" s="887"/>
      <c r="U46" s="887"/>
      <c r="V46" s="887"/>
      <c r="W46" s="887"/>
      <c r="X46" s="887"/>
      <c r="Y46" s="887"/>
      <c r="Z46" s="887"/>
      <c r="AA46" s="887"/>
      <c r="AB46" s="887"/>
      <c r="AC46" s="887"/>
      <c r="AD46" s="887"/>
      <c r="AE46" s="887"/>
      <c r="AF46" s="887"/>
      <c r="AG46" s="887"/>
      <c r="AH46" s="887"/>
      <c r="AI46" s="887"/>
      <c r="AJ46" s="887"/>
      <c r="AK46" s="887"/>
      <c r="AL46" s="887"/>
      <c r="AM46" s="887"/>
      <c r="AN46" s="271"/>
    </row>
    <row r="47" spans="1:40" s="180" customFormat="1" ht="11.25" customHeight="1">
      <c r="A47" s="884" t="s">
        <v>419</v>
      </c>
      <c r="B47" s="884"/>
      <c r="C47" s="884"/>
      <c r="D47" s="884"/>
      <c r="E47" s="884"/>
      <c r="F47" s="884"/>
      <c r="G47" s="884"/>
      <c r="H47" s="884"/>
      <c r="I47" s="886"/>
      <c r="J47" s="887"/>
      <c r="K47" s="887"/>
      <c r="L47" s="887"/>
      <c r="M47" s="887"/>
      <c r="N47" s="887"/>
      <c r="O47" s="887"/>
      <c r="P47" s="887"/>
      <c r="Q47" s="887"/>
      <c r="R47" s="887"/>
      <c r="S47" s="887"/>
      <c r="T47" s="887"/>
      <c r="U47" s="887"/>
      <c r="V47" s="887"/>
      <c r="W47" s="887"/>
      <c r="X47" s="887"/>
      <c r="Y47" s="887"/>
      <c r="Z47" s="887"/>
      <c r="AA47" s="887"/>
      <c r="AB47" s="887"/>
      <c r="AC47" s="887"/>
      <c r="AD47" s="887"/>
      <c r="AE47" s="887"/>
      <c r="AF47" s="887"/>
      <c r="AG47" s="887"/>
      <c r="AH47" s="887"/>
      <c r="AI47" s="887"/>
      <c r="AJ47" s="887"/>
      <c r="AK47" s="887"/>
      <c r="AL47" s="887"/>
      <c r="AM47" s="887"/>
      <c r="AN47" s="271"/>
    </row>
    <row r="48" spans="1:40" s="180" customFormat="1" ht="11.25" customHeight="1">
      <c r="A48" s="884"/>
      <c r="B48" s="884"/>
      <c r="C48" s="884"/>
      <c r="D48" s="884"/>
      <c r="E48" s="884"/>
      <c r="F48" s="884"/>
      <c r="G48" s="884"/>
      <c r="H48" s="884"/>
      <c r="I48" s="887"/>
      <c r="J48" s="887"/>
      <c r="K48" s="887"/>
      <c r="L48" s="887"/>
      <c r="M48" s="887"/>
      <c r="N48" s="887"/>
      <c r="O48" s="887"/>
      <c r="P48" s="887"/>
      <c r="Q48" s="887"/>
      <c r="R48" s="887"/>
      <c r="S48" s="887"/>
      <c r="T48" s="887"/>
      <c r="U48" s="887"/>
      <c r="V48" s="887"/>
      <c r="W48" s="887"/>
      <c r="X48" s="887"/>
      <c r="Y48" s="887"/>
      <c r="Z48" s="887"/>
      <c r="AA48" s="887"/>
      <c r="AB48" s="887"/>
      <c r="AC48" s="887"/>
      <c r="AD48" s="887"/>
      <c r="AE48" s="887"/>
      <c r="AF48" s="887"/>
      <c r="AG48" s="887"/>
      <c r="AH48" s="887"/>
      <c r="AI48" s="887"/>
      <c r="AJ48" s="887"/>
      <c r="AK48" s="887"/>
      <c r="AL48" s="887"/>
      <c r="AM48" s="887"/>
      <c r="AN48" s="271"/>
    </row>
    <row r="49" spans="1:40" s="180" customFormat="1" ht="11.25" customHeight="1">
      <c r="A49" s="884" t="s">
        <v>420</v>
      </c>
      <c r="B49" s="884"/>
      <c r="C49" s="884"/>
      <c r="D49" s="884"/>
      <c r="E49" s="884"/>
      <c r="F49" s="884"/>
      <c r="G49" s="884"/>
      <c r="H49" s="884"/>
      <c r="I49" s="886"/>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271"/>
    </row>
    <row r="50" spans="1:40" s="180" customFormat="1" ht="11.25" customHeight="1">
      <c r="A50" s="884"/>
      <c r="B50" s="884"/>
      <c r="C50" s="884"/>
      <c r="D50" s="884"/>
      <c r="E50" s="884"/>
      <c r="F50" s="884"/>
      <c r="G50" s="884"/>
      <c r="H50" s="884"/>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7"/>
      <c r="AF50" s="887"/>
      <c r="AG50" s="887"/>
      <c r="AH50" s="887"/>
      <c r="AI50" s="887"/>
      <c r="AJ50" s="887"/>
      <c r="AK50" s="887"/>
      <c r="AL50" s="887"/>
      <c r="AM50" s="887"/>
      <c r="AN50" s="271"/>
    </row>
    <row r="51" spans="1:40" s="180" customFormat="1" ht="11.25" customHeight="1">
      <c r="A51" s="884" t="s">
        <v>421</v>
      </c>
      <c r="B51" s="884"/>
      <c r="C51" s="884"/>
      <c r="D51" s="884"/>
      <c r="E51" s="884"/>
      <c r="F51" s="884"/>
      <c r="G51" s="884"/>
      <c r="H51" s="884"/>
      <c r="I51" s="886"/>
      <c r="J51" s="887"/>
      <c r="K51" s="887"/>
      <c r="L51" s="887"/>
      <c r="M51" s="887"/>
      <c r="N51" s="887"/>
      <c r="O51" s="887"/>
      <c r="P51" s="887"/>
      <c r="Q51" s="887"/>
      <c r="R51" s="887"/>
      <c r="S51" s="887"/>
      <c r="T51" s="887"/>
      <c r="U51" s="887"/>
      <c r="V51" s="887"/>
      <c r="W51" s="887"/>
      <c r="X51" s="887"/>
      <c r="Y51" s="887"/>
      <c r="Z51" s="887"/>
      <c r="AA51" s="887"/>
      <c r="AB51" s="887"/>
      <c r="AC51" s="887"/>
      <c r="AD51" s="887"/>
      <c r="AE51" s="887"/>
      <c r="AF51" s="887"/>
      <c r="AG51" s="887"/>
      <c r="AH51" s="887"/>
      <c r="AI51" s="887"/>
      <c r="AJ51" s="887"/>
      <c r="AK51" s="887"/>
      <c r="AL51" s="887"/>
      <c r="AM51" s="887"/>
      <c r="AN51" s="271"/>
    </row>
    <row r="52" spans="1:40" s="180" customFormat="1" ht="11.25" customHeight="1">
      <c r="A52" s="884"/>
      <c r="B52" s="884"/>
      <c r="C52" s="884"/>
      <c r="D52" s="884"/>
      <c r="E52" s="884"/>
      <c r="F52" s="884"/>
      <c r="G52" s="884"/>
      <c r="H52" s="884"/>
      <c r="I52" s="887"/>
      <c r="J52" s="887"/>
      <c r="K52" s="887"/>
      <c r="L52" s="887"/>
      <c r="M52" s="887"/>
      <c r="N52" s="887"/>
      <c r="O52" s="887"/>
      <c r="P52" s="887"/>
      <c r="Q52" s="887"/>
      <c r="R52" s="887"/>
      <c r="S52" s="887"/>
      <c r="T52" s="887"/>
      <c r="U52" s="887"/>
      <c r="V52" s="887"/>
      <c r="W52" s="887"/>
      <c r="X52" s="887"/>
      <c r="Y52" s="887"/>
      <c r="Z52" s="887"/>
      <c r="AA52" s="887"/>
      <c r="AB52" s="887"/>
      <c r="AC52" s="887"/>
      <c r="AD52" s="887"/>
      <c r="AE52" s="887"/>
      <c r="AF52" s="887"/>
      <c r="AG52" s="887"/>
      <c r="AH52" s="887"/>
      <c r="AI52" s="887"/>
      <c r="AJ52" s="887"/>
      <c r="AK52" s="887"/>
      <c r="AL52" s="887"/>
      <c r="AM52" s="887"/>
      <c r="AN52" s="271"/>
    </row>
    <row r="53" spans="1:40" s="180" customFormat="1" ht="11.25" customHeight="1">
      <c r="A53" s="884" t="s">
        <v>427</v>
      </c>
      <c r="B53" s="884"/>
      <c r="C53" s="884"/>
      <c r="D53" s="884"/>
      <c r="E53" s="884"/>
      <c r="F53" s="884"/>
      <c r="G53" s="884"/>
      <c r="H53" s="884"/>
      <c r="I53" s="885"/>
      <c r="J53" s="885"/>
      <c r="K53" s="885"/>
      <c r="L53" s="885"/>
      <c r="M53" s="885"/>
      <c r="N53" s="885"/>
      <c r="O53" s="885"/>
      <c r="P53" s="885"/>
      <c r="Q53" s="885"/>
      <c r="R53" s="885"/>
      <c r="S53" s="885"/>
      <c r="T53" s="271"/>
      <c r="U53" s="271"/>
      <c r="V53" s="271"/>
      <c r="W53" s="271"/>
      <c r="X53" s="271"/>
      <c r="Y53" s="271"/>
      <c r="Z53" s="271"/>
      <c r="AA53" s="271"/>
      <c r="AB53" s="271"/>
      <c r="AC53" s="271"/>
      <c r="AD53" s="271"/>
      <c r="AE53" s="271"/>
      <c r="AF53" s="271"/>
      <c r="AG53" s="271"/>
      <c r="AH53" s="271"/>
      <c r="AI53" s="271"/>
      <c r="AJ53" s="271"/>
      <c r="AK53" s="271"/>
      <c r="AL53" s="271"/>
      <c r="AM53" s="271"/>
      <c r="AN53" s="271"/>
    </row>
    <row r="54" spans="1:40" s="180" customFormat="1" ht="11.25" customHeight="1">
      <c r="A54" s="884"/>
      <c r="B54" s="884"/>
      <c r="C54" s="884"/>
      <c r="D54" s="884"/>
      <c r="E54" s="884"/>
      <c r="F54" s="884"/>
      <c r="G54" s="884"/>
      <c r="H54" s="884"/>
      <c r="I54" s="885"/>
      <c r="J54" s="885"/>
      <c r="K54" s="885"/>
      <c r="L54" s="885"/>
      <c r="M54" s="885"/>
      <c r="N54" s="885"/>
      <c r="O54" s="885"/>
      <c r="P54" s="885"/>
      <c r="Q54" s="885"/>
      <c r="R54" s="885"/>
      <c r="S54" s="885"/>
      <c r="T54" s="271"/>
      <c r="U54" s="271"/>
      <c r="V54" s="271"/>
      <c r="W54" s="271"/>
      <c r="X54" s="271"/>
      <c r="Y54" s="271"/>
      <c r="Z54" s="271"/>
      <c r="AA54" s="271"/>
      <c r="AB54" s="271"/>
      <c r="AC54" s="271"/>
      <c r="AD54" s="271"/>
      <c r="AE54" s="271"/>
      <c r="AF54" s="271"/>
      <c r="AG54" s="271"/>
      <c r="AH54" s="271"/>
      <c r="AI54" s="271"/>
      <c r="AJ54" s="271"/>
      <c r="AK54" s="271"/>
      <c r="AL54" s="271"/>
      <c r="AM54" s="271"/>
      <c r="AN54" s="271"/>
    </row>
    <row r="55" spans="1:40" s="180" customFormat="1" ht="11.25" customHeight="1">
      <c r="A55" s="888" t="s">
        <v>428</v>
      </c>
      <c r="B55" s="889"/>
      <c r="C55" s="889"/>
      <c r="D55" s="889"/>
      <c r="E55" s="889"/>
      <c r="F55" s="889"/>
      <c r="G55" s="889"/>
      <c r="H55" s="889"/>
      <c r="I55" s="889"/>
      <c r="J55" s="889"/>
      <c r="K55" s="889"/>
      <c r="L55" s="889"/>
      <c r="M55" s="889"/>
      <c r="N55" s="889"/>
      <c r="O55" s="889"/>
      <c r="P55" s="889"/>
      <c r="Q55" s="889"/>
      <c r="R55" s="889"/>
      <c r="S55" s="2"/>
      <c r="T55" s="271"/>
      <c r="U55" s="271"/>
      <c r="V55" s="271"/>
      <c r="W55" s="271"/>
      <c r="X55" s="271"/>
      <c r="Y55" s="271"/>
      <c r="Z55" s="271"/>
      <c r="AA55" s="271"/>
      <c r="AB55" s="271"/>
      <c r="AC55" s="271"/>
      <c r="AD55" s="271"/>
      <c r="AE55" s="271"/>
      <c r="AF55" s="271"/>
      <c r="AG55" s="271"/>
      <c r="AH55" s="271"/>
      <c r="AI55" s="271"/>
      <c r="AJ55" s="271"/>
      <c r="AK55" s="271"/>
      <c r="AL55" s="271"/>
      <c r="AM55" s="271"/>
      <c r="AN55" s="271"/>
    </row>
    <row r="56" spans="1:40" s="180" customFormat="1" ht="11.25" customHeight="1">
      <c r="A56" s="889"/>
      <c r="B56" s="889"/>
      <c r="C56" s="889"/>
      <c r="D56" s="889"/>
      <c r="E56" s="889"/>
      <c r="F56" s="889"/>
      <c r="G56" s="889"/>
      <c r="H56" s="889"/>
      <c r="I56" s="889"/>
      <c r="J56" s="889"/>
      <c r="K56" s="889"/>
      <c r="L56" s="889"/>
      <c r="M56" s="889"/>
      <c r="N56" s="889"/>
      <c r="O56" s="889"/>
      <c r="P56" s="889"/>
      <c r="Q56" s="889"/>
      <c r="R56" s="889"/>
      <c r="S56" s="2"/>
      <c r="T56" s="271"/>
      <c r="U56" s="271"/>
      <c r="V56" s="271"/>
      <c r="W56" s="271"/>
      <c r="X56" s="271"/>
      <c r="Y56" s="271"/>
      <c r="Z56" s="271"/>
      <c r="AA56" s="271"/>
      <c r="AB56" s="271"/>
      <c r="AC56" s="271"/>
      <c r="AD56" s="271"/>
      <c r="AE56" s="271"/>
      <c r="AF56" s="271"/>
      <c r="AG56" s="271"/>
      <c r="AH56" s="271"/>
      <c r="AI56" s="271"/>
      <c r="AJ56" s="271"/>
      <c r="AK56" s="271"/>
      <c r="AL56" s="271"/>
      <c r="AM56" s="271"/>
      <c r="AN56" s="271"/>
    </row>
    <row r="57" spans="1:40" s="180" customFormat="1" ht="11.25" customHeight="1">
      <c r="A57" s="888"/>
      <c r="B57" s="889"/>
      <c r="C57" s="889"/>
      <c r="D57" s="889"/>
      <c r="E57" s="889"/>
      <c r="F57" s="889"/>
      <c r="G57" s="889"/>
      <c r="H57" s="889"/>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271"/>
    </row>
    <row r="58" spans="1:40" s="180" customFormat="1" ht="11.25" customHeight="1">
      <c r="A58" s="889"/>
      <c r="B58" s="889"/>
      <c r="C58" s="889"/>
      <c r="D58" s="889"/>
      <c r="E58" s="889"/>
      <c r="F58" s="889"/>
      <c r="G58" s="889"/>
      <c r="H58" s="889"/>
      <c r="I58" s="882"/>
      <c r="J58" s="882"/>
      <c r="K58" s="882"/>
      <c r="L58" s="882"/>
      <c r="M58" s="882"/>
      <c r="N58" s="882"/>
      <c r="O58" s="882"/>
      <c r="P58" s="882"/>
      <c r="Q58" s="882"/>
      <c r="R58" s="882"/>
      <c r="S58" s="882"/>
      <c r="T58" s="882"/>
      <c r="U58" s="882"/>
      <c r="V58" s="882"/>
      <c r="W58" s="882"/>
      <c r="X58" s="882"/>
      <c r="Y58" s="882"/>
      <c r="Z58" s="882"/>
      <c r="AA58" s="882"/>
      <c r="AB58" s="882"/>
      <c r="AC58" s="882"/>
      <c r="AD58" s="882"/>
      <c r="AE58" s="882"/>
      <c r="AF58" s="882"/>
      <c r="AG58" s="882"/>
      <c r="AH58" s="882"/>
      <c r="AI58" s="882"/>
      <c r="AJ58" s="882"/>
      <c r="AK58" s="882"/>
      <c r="AL58" s="882"/>
      <c r="AM58" s="882"/>
      <c r="AN58" s="271"/>
    </row>
    <row r="59" spans="1:40" s="180" customFormat="1" ht="11.25" customHeight="1">
      <c r="A59" s="884" t="s">
        <v>429</v>
      </c>
      <c r="B59" s="884"/>
      <c r="C59" s="884"/>
      <c r="D59" s="884"/>
      <c r="E59" s="884"/>
      <c r="F59" s="884"/>
      <c r="G59" s="884"/>
      <c r="H59" s="884"/>
      <c r="I59" s="885"/>
      <c r="J59" s="885"/>
      <c r="K59" s="885"/>
      <c r="L59" s="885"/>
      <c r="M59" s="885"/>
      <c r="N59" s="885"/>
      <c r="O59" s="885"/>
      <c r="P59" s="885"/>
      <c r="Q59" s="885"/>
      <c r="R59" s="885"/>
      <c r="S59" s="885"/>
      <c r="T59" s="271"/>
      <c r="U59" s="271"/>
      <c r="V59" s="271"/>
      <c r="W59" s="271"/>
      <c r="X59" s="271"/>
      <c r="Y59" s="271"/>
      <c r="Z59" s="271"/>
      <c r="AA59" s="271"/>
      <c r="AB59" s="271"/>
      <c r="AC59" s="271"/>
      <c r="AD59" s="271"/>
      <c r="AE59" s="271"/>
      <c r="AF59" s="271"/>
      <c r="AG59" s="271"/>
      <c r="AH59" s="271"/>
      <c r="AI59" s="271"/>
      <c r="AJ59" s="271"/>
      <c r="AK59" s="271"/>
      <c r="AL59" s="271"/>
      <c r="AM59" s="271"/>
      <c r="AN59" s="271"/>
    </row>
    <row r="60" spans="1:40" s="180" customFormat="1" ht="11.25" customHeight="1">
      <c r="A60" s="884"/>
      <c r="B60" s="884"/>
      <c r="C60" s="884"/>
      <c r="D60" s="884"/>
      <c r="E60" s="884"/>
      <c r="F60" s="884"/>
      <c r="G60" s="884"/>
      <c r="H60" s="884"/>
      <c r="I60" s="885"/>
      <c r="J60" s="885"/>
      <c r="K60" s="885"/>
      <c r="L60" s="885"/>
      <c r="M60" s="885"/>
      <c r="N60" s="885"/>
      <c r="O60" s="885"/>
      <c r="P60" s="885"/>
      <c r="Q60" s="885"/>
      <c r="R60" s="885"/>
      <c r="S60" s="885"/>
      <c r="T60" s="271"/>
      <c r="U60" s="271"/>
      <c r="V60" s="271"/>
      <c r="W60" s="271"/>
      <c r="X60" s="271"/>
      <c r="Y60" s="271"/>
      <c r="Z60" s="271"/>
      <c r="AA60" s="271"/>
      <c r="AB60" s="271"/>
      <c r="AC60" s="271"/>
      <c r="AD60" s="271"/>
      <c r="AE60" s="271"/>
      <c r="AF60" s="271"/>
      <c r="AG60" s="271"/>
      <c r="AH60" s="271"/>
      <c r="AI60" s="271"/>
      <c r="AJ60" s="271"/>
      <c r="AK60" s="271"/>
      <c r="AL60" s="271"/>
      <c r="AM60" s="271"/>
      <c r="AN60" s="271"/>
    </row>
    <row r="61" spans="9:40" s="180" customFormat="1" ht="11.25" customHeight="1">
      <c r="I61" s="882"/>
      <c r="J61" s="882"/>
      <c r="K61" s="882"/>
      <c r="L61" s="882"/>
      <c r="M61" s="882"/>
      <c r="N61" s="882"/>
      <c r="O61" s="882"/>
      <c r="P61" s="882"/>
      <c r="Q61" s="882"/>
      <c r="R61" s="882"/>
      <c r="S61" s="882"/>
      <c r="T61" s="882"/>
      <c r="U61" s="882"/>
      <c r="V61" s="882"/>
      <c r="W61" s="882"/>
      <c r="X61" s="882"/>
      <c r="Y61" s="882"/>
      <c r="Z61" s="882"/>
      <c r="AA61" s="882"/>
      <c r="AB61" s="882"/>
      <c r="AC61" s="882"/>
      <c r="AD61" s="882"/>
      <c r="AE61" s="882"/>
      <c r="AF61" s="882"/>
      <c r="AG61" s="882"/>
      <c r="AH61" s="882"/>
      <c r="AI61" s="882"/>
      <c r="AJ61" s="882"/>
      <c r="AK61" s="882"/>
      <c r="AL61" s="882"/>
      <c r="AM61" s="882"/>
      <c r="AN61" s="271"/>
    </row>
    <row r="62" spans="9:40" s="180" customFormat="1" ht="11.25" customHeight="1">
      <c r="I62" s="882"/>
      <c r="J62" s="882"/>
      <c r="K62" s="882"/>
      <c r="L62" s="882"/>
      <c r="M62" s="882"/>
      <c r="N62" s="882"/>
      <c r="O62" s="882"/>
      <c r="P62" s="882"/>
      <c r="Q62" s="882"/>
      <c r="R62" s="882"/>
      <c r="S62" s="882"/>
      <c r="T62" s="882"/>
      <c r="U62" s="882"/>
      <c r="V62" s="882"/>
      <c r="W62" s="882"/>
      <c r="X62" s="882"/>
      <c r="Y62" s="882"/>
      <c r="Z62" s="882"/>
      <c r="AA62" s="882"/>
      <c r="AB62" s="882"/>
      <c r="AC62" s="882"/>
      <c r="AD62" s="882"/>
      <c r="AE62" s="882"/>
      <c r="AF62" s="882"/>
      <c r="AG62" s="882"/>
      <c r="AH62" s="882"/>
      <c r="AI62" s="882"/>
      <c r="AJ62" s="882"/>
      <c r="AK62" s="882"/>
      <c r="AL62" s="882"/>
      <c r="AM62" s="882"/>
      <c r="AN62" s="271"/>
    </row>
    <row r="63" spans="1:40" s="180" customFormat="1" ht="11.25" customHeight="1">
      <c r="A63" s="884"/>
      <c r="B63" s="884"/>
      <c r="C63" s="884"/>
      <c r="D63" s="884"/>
      <c r="E63" s="884"/>
      <c r="F63" s="884"/>
      <c r="G63" s="884"/>
      <c r="H63" s="884"/>
      <c r="I63" s="271"/>
      <c r="J63" s="271"/>
      <c r="K63" s="271"/>
      <c r="L63" s="271"/>
      <c r="M63" s="271"/>
      <c r="N63" s="271"/>
      <c r="O63" s="271"/>
      <c r="P63" s="271"/>
      <c r="Q63" s="271"/>
      <c r="R63" s="271"/>
      <c r="S63" s="271"/>
      <c r="T63" s="271"/>
      <c r="U63" s="271"/>
      <c r="V63" s="271"/>
      <c r="W63" s="271"/>
      <c r="X63" s="271"/>
      <c r="Y63" s="271"/>
      <c r="Z63" s="271"/>
      <c r="AA63" s="271"/>
      <c r="AB63" s="271"/>
      <c r="AC63" s="271"/>
      <c r="AD63" s="271"/>
      <c r="AE63" s="271"/>
      <c r="AF63" s="271"/>
      <c r="AG63" s="271"/>
      <c r="AH63" s="271"/>
      <c r="AI63" s="271"/>
      <c r="AJ63" s="271"/>
      <c r="AK63" s="271"/>
      <c r="AL63" s="271"/>
      <c r="AM63" s="271"/>
      <c r="AN63" s="271"/>
    </row>
    <row r="64" spans="1:40" s="180" customFormat="1" ht="11.25" customHeight="1">
      <c r="A64" s="884"/>
      <c r="B64" s="884"/>
      <c r="C64" s="884"/>
      <c r="D64" s="884"/>
      <c r="E64" s="884"/>
      <c r="F64" s="884"/>
      <c r="G64" s="884"/>
      <c r="H64" s="884"/>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row>
    <row r="66" spans="1:40" ht="11.25" customHeight="1">
      <c r="A66" s="30"/>
      <c r="B66" s="30"/>
      <c r="C66" s="30"/>
      <c r="D66" s="30"/>
      <c r="E66" s="30"/>
      <c r="F66" s="30"/>
      <c r="G66" s="30"/>
      <c r="H66" s="30"/>
      <c r="I66" s="30"/>
      <c r="J66" s="30"/>
      <c r="K66" s="30"/>
      <c r="L66" s="30"/>
      <c r="M66" s="30"/>
      <c r="N66" s="30"/>
      <c r="O66" s="30"/>
      <c r="P66" s="30"/>
      <c r="Q66" s="272"/>
      <c r="R66" s="272"/>
      <c r="S66" s="272"/>
      <c r="T66" s="272"/>
      <c r="U66" s="272"/>
      <c r="V66" s="272"/>
      <c r="W66" s="272"/>
      <c r="X66" s="272"/>
      <c r="Y66" s="272"/>
      <c r="Z66" s="272"/>
      <c r="AA66" s="272"/>
      <c r="AB66" s="272"/>
      <c r="AC66" s="272"/>
      <c r="AD66" s="272"/>
      <c r="AE66" s="272"/>
      <c r="AF66" s="272"/>
      <c r="AG66" s="272"/>
      <c r="AH66" s="272"/>
      <c r="AI66" s="272"/>
      <c r="AJ66" s="272"/>
      <c r="AK66" s="272"/>
      <c r="AL66" s="272"/>
      <c r="AM66" s="272"/>
      <c r="AN66" s="272"/>
    </row>
    <row r="67" spans="1:40" ht="11.25" customHeight="1">
      <c r="A67" s="30"/>
      <c r="B67" s="30"/>
      <c r="C67" s="30"/>
      <c r="D67" s="30"/>
      <c r="E67" s="30"/>
      <c r="F67" s="30"/>
      <c r="G67" s="30"/>
      <c r="H67" s="30"/>
      <c r="I67" s="30"/>
      <c r="J67" s="30"/>
      <c r="K67" s="30"/>
      <c r="L67" s="30"/>
      <c r="M67" s="30"/>
      <c r="N67" s="30"/>
      <c r="O67" s="30"/>
      <c r="P67" s="30"/>
      <c r="Q67" s="272"/>
      <c r="R67" s="272"/>
      <c r="S67" s="272"/>
      <c r="T67" s="272"/>
      <c r="U67" s="272"/>
      <c r="V67" s="272"/>
      <c r="W67" s="272"/>
      <c r="X67" s="272"/>
      <c r="Y67" s="272"/>
      <c r="Z67" s="272"/>
      <c r="AA67" s="272"/>
      <c r="AB67" s="272"/>
      <c r="AC67" s="272"/>
      <c r="AD67" s="272"/>
      <c r="AE67" s="272"/>
      <c r="AF67" s="272"/>
      <c r="AG67" s="272"/>
      <c r="AH67" s="272"/>
      <c r="AI67" s="272"/>
      <c r="AJ67" s="272"/>
      <c r="AK67" s="272"/>
      <c r="AL67" s="272"/>
      <c r="AM67" s="272"/>
      <c r="AN67" s="272"/>
    </row>
    <row r="68" spans="1:40" ht="11.25" customHeight="1">
      <c r="A68" s="30"/>
      <c r="B68" s="30"/>
      <c r="C68" s="30"/>
      <c r="D68" s="30"/>
      <c r="E68" s="30"/>
      <c r="F68" s="30"/>
      <c r="G68" s="30"/>
      <c r="H68" s="30"/>
      <c r="I68" s="30"/>
      <c r="J68" s="30"/>
      <c r="K68" s="30"/>
      <c r="L68" s="30"/>
      <c r="M68" s="30"/>
      <c r="N68" s="30"/>
      <c r="O68" s="30"/>
      <c r="P68" s="30"/>
      <c r="Q68" s="272"/>
      <c r="R68" s="272"/>
      <c r="S68" s="272"/>
      <c r="T68" s="272"/>
      <c r="U68" s="272"/>
      <c r="V68" s="272"/>
      <c r="W68" s="272"/>
      <c r="X68" s="272"/>
      <c r="Y68" s="272"/>
      <c r="Z68" s="272"/>
      <c r="AA68" s="272"/>
      <c r="AB68" s="272"/>
      <c r="AC68" s="272"/>
      <c r="AD68" s="272"/>
      <c r="AE68" s="272"/>
      <c r="AF68" s="272"/>
      <c r="AG68" s="272"/>
      <c r="AH68" s="272"/>
      <c r="AI68" s="272"/>
      <c r="AJ68" s="272"/>
      <c r="AK68" s="272"/>
      <c r="AL68" s="272"/>
      <c r="AM68" s="272"/>
      <c r="AN68" s="272"/>
    </row>
    <row r="69" spans="1:40" ht="11.25" customHeight="1">
      <c r="A69" s="30"/>
      <c r="B69" s="30"/>
      <c r="C69" s="30"/>
      <c r="D69" s="30"/>
      <c r="E69" s="30"/>
      <c r="F69" s="30"/>
      <c r="G69" s="30"/>
      <c r="H69" s="30"/>
      <c r="I69" s="30"/>
      <c r="J69" s="30"/>
      <c r="K69" s="30"/>
      <c r="L69" s="30"/>
      <c r="M69" s="30"/>
      <c r="N69" s="30"/>
      <c r="O69" s="30"/>
      <c r="P69" s="30"/>
      <c r="Q69" s="272"/>
      <c r="R69" s="272"/>
      <c r="S69" s="272"/>
      <c r="T69" s="272"/>
      <c r="U69" s="272"/>
      <c r="V69" s="272"/>
      <c r="W69" s="272"/>
      <c r="X69" s="272"/>
      <c r="Y69" s="272"/>
      <c r="Z69" s="272"/>
      <c r="AA69" s="272"/>
      <c r="AB69" s="272"/>
      <c r="AC69" s="272"/>
      <c r="AD69" s="272"/>
      <c r="AE69" s="272"/>
      <c r="AF69" s="272"/>
      <c r="AG69" s="272"/>
      <c r="AH69" s="272"/>
      <c r="AI69" s="272"/>
      <c r="AJ69" s="272"/>
      <c r="AK69" s="272"/>
      <c r="AL69" s="272"/>
      <c r="AM69" s="272"/>
      <c r="AN69" s="272"/>
    </row>
    <row r="70" spans="1:40" ht="11.25" customHeight="1">
      <c r="A70" s="30"/>
      <c r="B70" s="30"/>
      <c r="C70" s="30"/>
      <c r="D70" s="30"/>
      <c r="E70" s="30"/>
      <c r="F70" s="30"/>
      <c r="G70" s="30"/>
      <c r="H70" s="30"/>
      <c r="I70" s="30"/>
      <c r="J70" s="30"/>
      <c r="K70" s="30"/>
      <c r="L70" s="30"/>
      <c r="M70" s="30"/>
      <c r="N70" s="30"/>
      <c r="O70" s="30"/>
      <c r="P70" s="30"/>
      <c r="Q70" s="4"/>
      <c r="R70" s="4"/>
      <c r="S70" s="4"/>
      <c r="T70" s="4"/>
      <c r="U70" s="4"/>
      <c r="V70" s="4"/>
      <c r="W70" s="4"/>
      <c r="X70" s="4"/>
      <c r="Y70" s="4"/>
      <c r="Z70" s="4"/>
      <c r="AA70" s="4"/>
      <c r="AB70" s="4"/>
      <c r="AC70" s="4"/>
      <c r="AD70" s="4"/>
      <c r="AE70" s="4"/>
      <c r="AF70" s="4"/>
      <c r="AG70" s="4"/>
      <c r="AH70" s="4"/>
      <c r="AI70" s="4"/>
      <c r="AJ70" s="4"/>
      <c r="AK70" s="4"/>
      <c r="AL70" s="4"/>
      <c r="AM70" s="4"/>
      <c r="AN70" s="4"/>
    </row>
    <row r="71" spans="1:40" ht="11.25" customHeight="1">
      <c r="A71" s="30"/>
      <c r="B71" s="30"/>
      <c r="C71" s="30"/>
      <c r="D71" s="30"/>
      <c r="E71" s="30"/>
      <c r="F71" s="30"/>
      <c r="G71" s="30"/>
      <c r="H71" s="30"/>
      <c r="I71" s="30"/>
      <c r="J71" s="30"/>
      <c r="K71" s="30"/>
      <c r="L71" s="30"/>
      <c r="M71" s="30"/>
      <c r="N71" s="30"/>
      <c r="O71" s="30"/>
      <c r="P71" s="30"/>
      <c r="Q71" s="4"/>
      <c r="R71" s="4"/>
      <c r="S71" s="4"/>
      <c r="T71" s="4"/>
      <c r="U71" s="4"/>
      <c r="V71" s="4"/>
      <c r="W71" s="4"/>
      <c r="X71" s="4"/>
      <c r="Y71" s="4"/>
      <c r="Z71" s="4"/>
      <c r="AA71" s="4"/>
      <c r="AB71" s="4"/>
      <c r="AC71" s="4"/>
      <c r="AD71" s="4"/>
      <c r="AE71" s="4"/>
      <c r="AF71" s="4"/>
      <c r="AG71" s="4"/>
      <c r="AH71" s="4"/>
      <c r="AI71" s="4"/>
      <c r="AJ71" s="4"/>
      <c r="AK71" s="4"/>
      <c r="AL71" s="4"/>
      <c r="AM71" s="4"/>
      <c r="AN71" s="4"/>
    </row>
  </sheetData>
  <sheetProtection sheet="1" formatCells="0" formatColumns="0" formatRows="0" insertColumns="0" insertRows="0" deleteColumns="0" deleteRows="0" selectLockedCells="1"/>
  <mergeCells count="31">
    <mergeCell ref="A57:H58"/>
    <mergeCell ref="I57:AM58"/>
    <mergeCell ref="A59:S60"/>
    <mergeCell ref="I61:AM62"/>
    <mergeCell ref="A63:H64"/>
    <mergeCell ref="A49:H50"/>
    <mergeCell ref="I49:AM50"/>
    <mergeCell ref="A51:H52"/>
    <mergeCell ref="I51:AM52"/>
    <mergeCell ref="A53:S54"/>
    <mergeCell ref="A55:R56"/>
    <mergeCell ref="B39:AM41"/>
    <mergeCell ref="A43:AN43"/>
    <mergeCell ref="A45:H46"/>
    <mergeCell ref="I45:AM46"/>
    <mergeCell ref="A47:H48"/>
    <mergeCell ref="I47:AM48"/>
    <mergeCell ref="U30:Y30"/>
    <mergeCell ref="Z30:AL30"/>
    <mergeCell ref="U31:Y31"/>
    <mergeCell ref="Z31:AL31"/>
    <mergeCell ref="BH31:CD31"/>
    <mergeCell ref="A35:AN38"/>
    <mergeCell ref="AB20:AN20"/>
    <mergeCell ref="C24:T24"/>
    <mergeCell ref="C25:T25"/>
    <mergeCell ref="C26:M26"/>
    <mergeCell ref="A28:R28"/>
    <mergeCell ref="A29:K29"/>
    <mergeCell ref="U29:Y29"/>
    <mergeCell ref="Z29:AL29"/>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r:id="rId4"/>
  <drawing r:id="rId3"/>
  <legacyDrawing r:id="rId2"/>
</worksheet>
</file>

<file path=xl/worksheets/sheet29.xml><?xml version="1.0" encoding="utf-8"?>
<worksheet xmlns="http://schemas.openxmlformats.org/spreadsheetml/2006/main" xmlns:r="http://schemas.openxmlformats.org/officeDocument/2006/relationships">
  <sheetPr codeName="Sheet85"/>
  <dimension ref="A1:AQ66"/>
  <sheetViews>
    <sheetView showGridLines="0" view="pageBreakPreview" zoomScale="70" zoomScaleSheetLayoutView="70" zoomScalePageLayoutView="0" workbookViewId="0" topLeftCell="A1">
      <pane ySplit="14" topLeftCell="A15" activePane="bottomLeft" state="frozen"/>
      <selection pane="topLeft" activeCell="AD26" sqref="AD26"/>
      <selection pane="bottomLeft" activeCell="AD26" sqref="AD26"/>
    </sheetView>
  </sheetViews>
  <sheetFormatPr defaultColWidth="9.00390625" defaultRowHeight="11.25" customHeight="1"/>
  <cols>
    <col min="1" max="43" width="2.00390625" style="1" customWidth="1"/>
    <col min="44" max="16384" width="9.00390625" style="1" customWidth="1"/>
  </cols>
  <sheetData>
    <row r="1" spans="35:43" ht="11.25" customHeight="1">
      <c r="AI1" s="276"/>
      <c r="AJ1" s="276"/>
      <c r="AK1" s="276"/>
      <c r="AL1" s="277"/>
      <c r="AM1" s="277"/>
      <c r="AN1" s="277"/>
      <c r="AO1" s="277"/>
      <c r="AP1" s="277"/>
      <c r="AQ1" s="277"/>
    </row>
    <row r="2" spans="35:43" ht="11.25" customHeight="1">
      <c r="AI2" s="276"/>
      <c r="AJ2" s="276"/>
      <c r="AK2" s="276"/>
      <c r="AL2" s="277"/>
      <c r="AM2" s="277"/>
      <c r="AN2" s="277"/>
      <c r="AO2" s="277"/>
      <c r="AP2" s="277"/>
      <c r="AQ2" s="277"/>
    </row>
    <row r="8" spans="1:43" ht="11.25" customHeight="1">
      <c r="A8" s="763" t="s">
        <v>430</v>
      </c>
      <c r="B8" s="763"/>
      <c r="C8" s="763"/>
      <c r="D8" s="763"/>
      <c r="E8" s="763"/>
      <c r="F8" s="763"/>
      <c r="G8" s="763"/>
      <c r="H8" s="763"/>
      <c r="I8" s="763"/>
      <c r="J8" s="763"/>
      <c r="K8" s="763"/>
      <c r="L8" s="763"/>
      <c r="M8" s="763"/>
      <c r="N8" s="763"/>
      <c r="O8" s="763"/>
      <c r="P8" s="763"/>
      <c r="Q8" s="763"/>
      <c r="R8" s="763"/>
      <c r="S8" s="763"/>
      <c r="T8" s="763"/>
      <c r="U8" s="763"/>
      <c r="V8" s="763"/>
      <c r="W8" s="763"/>
      <c r="X8" s="763"/>
      <c r="Y8" s="763"/>
      <c r="Z8" s="763"/>
      <c r="AA8" s="763"/>
      <c r="AB8" s="763"/>
      <c r="AC8" s="763"/>
      <c r="AD8" s="763"/>
      <c r="AE8" s="763"/>
      <c r="AF8" s="763"/>
      <c r="AG8" s="763"/>
      <c r="AH8" s="763"/>
      <c r="AI8" s="763"/>
      <c r="AJ8" s="763"/>
      <c r="AK8" s="763"/>
      <c r="AL8" s="763"/>
      <c r="AM8" s="763"/>
      <c r="AN8" s="763"/>
      <c r="AO8" s="763"/>
      <c r="AP8" s="763"/>
      <c r="AQ8" s="763"/>
    </row>
    <row r="9" spans="1:43" ht="11.25" customHeight="1">
      <c r="A9" s="763"/>
      <c r="B9" s="763"/>
      <c r="C9" s="763"/>
      <c r="D9" s="763"/>
      <c r="E9" s="763"/>
      <c r="F9" s="763"/>
      <c r="G9" s="763"/>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3"/>
      <c r="AK9" s="763"/>
      <c r="AL9" s="763"/>
      <c r="AM9" s="763"/>
      <c r="AN9" s="763"/>
      <c r="AO9" s="763"/>
      <c r="AP9" s="763"/>
      <c r="AQ9" s="763"/>
    </row>
    <row r="10" spans="1:43" ht="11.25" customHeight="1">
      <c r="A10" s="763"/>
      <c r="B10" s="763"/>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row>
    <row r="11" spans="1:43" ht="11.25" customHeight="1">
      <c r="A11" s="890"/>
      <c r="B11" s="890"/>
      <c r="C11" s="890"/>
      <c r="D11" s="890"/>
      <c r="E11" s="890"/>
      <c r="F11" s="890"/>
      <c r="G11" s="890"/>
      <c r="H11" s="890"/>
      <c r="I11" s="890"/>
      <c r="J11" s="890"/>
      <c r="K11" s="890"/>
      <c r="L11" s="890"/>
      <c r="M11" s="890"/>
      <c r="N11" s="890"/>
      <c r="O11" s="890"/>
      <c r="P11" s="890"/>
      <c r="Q11" s="890"/>
      <c r="R11" s="890"/>
      <c r="S11" s="890"/>
      <c r="T11" s="890"/>
      <c r="U11" s="890"/>
      <c r="V11" s="890"/>
      <c r="W11" s="890"/>
      <c r="X11" s="890"/>
      <c r="Y11" s="890"/>
      <c r="Z11" s="890"/>
      <c r="AA11" s="890"/>
      <c r="AB11" s="890"/>
      <c r="AC11" s="890"/>
      <c r="AD11" s="890"/>
      <c r="AE11" s="890"/>
      <c r="AF11" s="890"/>
      <c r="AG11" s="890"/>
      <c r="AH11" s="890"/>
      <c r="AI11" s="890"/>
      <c r="AJ11" s="890"/>
      <c r="AK11" s="890"/>
      <c r="AL11" s="890"/>
      <c r="AM11" s="890"/>
      <c r="AN11" s="890"/>
      <c r="AO11" s="890"/>
      <c r="AP11" s="890"/>
      <c r="AQ11" s="890"/>
    </row>
    <row r="13" spans="1:43" ht="11.25" customHeight="1">
      <c r="A13" s="226"/>
      <c r="B13" s="226"/>
      <c r="C13" s="226"/>
      <c r="D13" s="226"/>
      <c r="E13" s="226"/>
      <c r="F13" s="226"/>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row>
    <row r="14" spans="1:43" ht="11.25" customHeight="1">
      <c r="A14" s="256"/>
      <c r="B14" s="256"/>
      <c r="C14" s="256"/>
      <c r="D14" s="256"/>
      <c r="E14" s="256"/>
      <c r="F14" s="256"/>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259"/>
      <c r="AL14" s="259"/>
      <c r="AM14" s="259"/>
      <c r="AN14" s="259"/>
      <c r="AO14" s="259"/>
      <c r="AP14" s="259"/>
      <c r="AQ14" s="259"/>
    </row>
    <row r="15" spans="1:43" ht="11.25" customHeight="1">
      <c r="A15" s="891" t="s">
        <v>431</v>
      </c>
      <c r="B15" s="892"/>
      <c r="C15" s="892"/>
      <c r="D15" s="892"/>
      <c r="E15" s="892"/>
      <c r="F15" s="892"/>
      <c r="G15" s="892"/>
      <c r="H15" s="892"/>
      <c r="I15" s="892"/>
      <c r="J15" s="893"/>
      <c r="K15" s="894"/>
      <c r="L15" s="899"/>
      <c r="M15" s="900"/>
      <c r="N15" s="900"/>
      <c r="O15" s="900"/>
      <c r="P15" s="900"/>
      <c r="Q15" s="900"/>
      <c r="R15" s="900"/>
      <c r="S15" s="900"/>
      <c r="T15" s="900"/>
      <c r="U15" s="900"/>
      <c r="V15" s="900"/>
      <c r="W15" s="900"/>
      <c r="X15" s="900"/>
      <c r="Y15" s="900"/>
      <c r="Z15" s="900"/>
      <c r="AA15" s="900"/>
      <c r="AB15" s="900"/>
      <c r="AC15" s="900"/>
      <c r="AD15" s="900"/>
      <c r="AE15" s="900"/>
      <c r="AF15" s="900"/>
      <c r="AG15" s="900"/>
      <c r="AH15" s="900"/>
      <c r="AI15" s="900"/>
      <c r="AJ15" s="900"/>
      <c r="AK15" s="900"/>
      <c r="AL15" s="900"/>
      <c r="AM15" s="900"/>
      <c r="AN15" s="900"/>
      <c r="AO15" s="900"/>
      <c r="AP15" s="900"/>
      <c r="AQ15" s="901"/>
    </row>
    <row r="16" spans="1:43" ht="11.25" customHeight="1">
      <c r="A16" s="895"/>
      <c r="B16" s="896"/>
      <c r="C16" s="896"/>
      <c r="D16" s="896"/>
      <c r="E16" s="896"/>
      <c r="F16" s="896"/>
      <c r="G16" s="896"/>
      <c r="H16" s="896"/>
      <c r="I16" s="896"/>
      <c r="J16" s="897"/>
      <c r="K16" s="898"/>
      <c r="L16" s="902"/>
      <c r="M16" s="903"/>
      <c r="N16" s="903"/>
      <c r="O16" s="903"/>
      <c r="P16" s="903"/>
      <c r="Q16" s="903"/>
      <c r="R16" s="903"/>
      <c r="S16" s="903"/>
      <c r="T16" s="903"/>
      <c r="U16" s="903"/>
      <c r="V16" s="903"/>
      <c r="W16" s="903"/>
      <c r="X16" s="903"/>
      <c r="Y16" s="903"/>
      <c r="Z16" s="903"/>
      <c r="AA16" s="903"/>
      <c r="AB16" s="903"/>
      <c r="AC16" s="903"/>
      <c r="AD16" s="903"/>
      <c r="AE16" s="903"/>
      <c r="AF16" s="903"/>
      <c r="AG16" s="903"/>
      <c r="AH16" s="903"/>
      <c r="AI16" s="903"/>
      <c r="AJ16" s="903"/>
      <c r="AK16" s="903"/>
      <c r="AL16" s="903"/>
      <c r="AM16" s="903"/>
      <c r="AN16" s="903"/>
      <c r="AO16" s="903"/>
      <c r="AP16" s="903"/>
      <c r="AQ16" s="904"/>
    </row>
    <row r="17" spans="1:43" ht="11.25" customHeight="1">
      <c r="A17" s="891" t="s">
        <v>432</v>
      </c>
      <c r="B17" s="892"/>
      <c r="C17" s="892"/>
      <c r="D17" s="892"/>
      <c r="E17" s="892"/>
      <c r="F17" s="892"/>
      <c r="G17" s="892"/>
      <c r="H17" s="892"/>
      <c r="I17" s="892"/>
      <c r="J17" s="893"/>
      <c r="K17" s="894"/>
      <c r="L17" s="899"/>
      <c r="M17" s="900"/>
      <c r="N17" s="900"/>
      <c r="O17" s="900"/>
      <c r="P17" s="900"/>
      <c r="Q17" s="900"/>
      <c r="R17" s="900"/>
      <c r="S17" s="900"/>
      <c r="T17" s="900"/>
      <c r="U17" s="900"/>
      <c r="V17" s="900"/>
      <c r="W17" s="900"/>
      <c r="X17" s="900"/>
      <c r="Y17" s="900"/>
      <c r="Z17" s="900"/>
      <c r="AA17" s="900"/>
      <c r="AB17" s="900"/>
      <c r="AC17" s="900"/>
      <c r="AD17" s="900"/>
      <c r="AE17" s="900"/>
      <c r="AF17" s="900"/>
      <c r="AG17" s="900"/>
      <c r="AH17" s="900"/>
      <c r="AI17" s="900"/>
      <c r="AJ17" s="900"/>
      <c r="AK17" s="900"/>
      <c r="AL17" s="900"/>
      <c r="AM17" s="900"/>
      <c r="AN17" s="900"/>
      <c r="AO17" s="900"/>
      <c r="AP17" s="900"/>
      <c r="AQ17" s="901"/>
    </row>
    <row r="18" spans="1:43" ht="11.25" customHeight="1">
      <c r="A18" s="895"/>
      <c r="B18" s="896"/>
      <c r="C18" s="896"/>
      <c r="D18" s="896"/>
      <c r="E18" s="896"/>
      <c r="F18" s="896"/>
      <c r="G18" s="896"/>
      <c r="H18" s="896"/>
      <c r="I18" s="896"/>
      <c r="J18" s="897"/>
      <c r="K18" s="898"/>
      <c r="L18" s="902"/>
      <c r="M18" s="903"/>
      <c r="N18" s="903"/>
      <c r="O18" s="903"/>
      <c r="P18" s="903"/>
      <c r="Q18" s="903"/>
      <c r="R18" s="903"/>
      <c r="S18" s="903"/>
      <c r="T18" s="903"/>
      <c r="U18" s="903"/>
      <c r="V18" s="903"/>
      <c r="W18" s="903"/>
      <c r="X18" s="903"/>
      <c r="Y18" s="903"/>
      <c r="Z18" s="903"/>
      <c r="AA18" s="903"/>
      <c r="AB18" s="903"/>
      <c r="AC18" s="903"/>
      <c r="AD18" s="903"/>
      <c r="AE18" s="903"/>
      <c r="AF18" s="903"/>
      <c r="AG18" s="903"/>
      <c r="AH18" s="903"/>
      <c r="AI18" s="903"/>
      <c r="AJ18" s="903"/>
      <c r="AK18" s="903"/>
      <c r="AL18" s="903"/>
      <c r="AM18" s="903"/>
      <c r="AN18" s="903"/>
      <c r="AO18" s="903"/>
      <c r="AP18" s="903"/>
      <c r="AQ18" s="904"/>
    </row>
    <row r="19" spans="1:43" ht="11.25" customHeight="1">
      <c r="A19" s="546" t="s">
        <v>433</v>
      </c>
      <c r="B19" s="893"/>
      <c r="C19" s="893"/>
      <c r="D19" s="893"/>
      <c r="E19" s="893"/>
      <c r="F19" s="893"/>
      <c r="G19" s="893"/>
      <c r="H19" s="893"/>
      <c r="I19" s="893"/>
      <c r="J19" s="893"/>
      <c r="K19" s="894"/>
      <c r="L19" s="908"/>
      <c r="M19" s="909"/>
      <c r="N19" s="909"/>
      <c r="O19" s="909"/>
      <c r="P19" s="909"/>
      <c r="Q19" s="909"/>
      <c r="R19" s="909"/>
      <c r="S19" s="909"/>
      <c r="T19" s="909"/>
      <c r="U19" s="909"/>
      <c r="V19" s="909"/>
      <c r="W19" s="909"/>
      <c r="X19" s="909"/>
      <c r="Y19" s="909"/>
      <c r="Z19" s="909"/>
      <c r="AA19" s="909"/>
      <c r="AB19" s="909"/>
      <c r="AC19" s="909"/>
      <c r="AD19" s="909"/>
      <c r="AE19" s="909"/>
      <c r="AF19" s="909"/>
      <c r="AG19" s="909"/>
      <c r="AH19" s="909"/>
      <c r="AI19" s="909"/>
      <c r="AJ19" s="909"/>
      <c r="AK19" s="909"/>
      <c r="AL19" s="909"/>
      <c r="AM19" s="909"/>
      <c r="AN19" s="909"/>
      <c r="AO19" s="909"/>
      <c r="AP19" s="909"/>
      <c r="AQ19" s="910"/>
    </row>
    <row r="20" spans="1:43" ht="11.25" customHeight="1">
      <c r="A20" s="905"/>
      <c r="B20" s="524"/>
      <c r="C20" s="524"/>
      <c r="D20" s="524"/>
      <c r="E20" s="524"/>
      <c r="F20" s="524"/>
      <c r="G20" s="524"/>
      <c r="H20" s="524"/>
      <c r="I20" s="524"/>
      <c r="J20" s="524"/>
      <c r="K20" s="906"/>
      <c r="L20" s="911"/>
      <c r="M20" s="912"/>
      <c r="N20" s="912"/>
      <c r="O20" s="912"/>
      <c r="P20" s="912"/>
      <c r="Q20" s="912"/>
      <c r="R20" s="912"/>
      <c r="S20" s="912"/>
      <c r="T20" s="912"/>
      <c r="U20" s="912"/>
      <c r="V20" s="912"/>
      <c r="W20" s="912"/>
      <c r="X20" s="912"/>
      <c r="Y20" s="912"/>
      <c r="Z20" s="912"/>
      <c r="AA20" s="912"/>
      <c r="AB20" s="912"/>
      <c r="AC20" s="912"/>
      <c r="AD20" s="912"/>
      <c r="AE20" s="912"/>
      <c r="AF20" s="912"/>
      <c r="AG20" s="912"/>
      <c r="AH20" s="912"/>
      <c r="AI20" s="912"/>
      <c r="AJ20" s="912"/>
      <c r="AK20" s="912"/>
      <c r="AL20" s="912"/>
      <c r="AM20" s="912"/>
      <c r="AN20" s="912"/>
      <c r="AO20" s="912"/>
      <c r="AP20" s="912"/>
      <c r="AQ20" s="913"/>
    </row>
    <row r="21" spans="1:43" ht="11.25" customHeight="1">
      <c r="A21" s="907"/>
      <c r="B21" s="897"/>
      <c r="C21" s="897"/>
      <c r="D21" s="897"/>
      <c r="E21" s="897"/>
      <c r="F21" s="897"/>
      <c r="G21" s="897"/>
      <c r="H21" s="897"/>
      <c r="I21" s="897"/>
      <c r="J21" s="897"/>
      <c r="K21" s="898"/>
      <c r="L21" s="914"/>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6"/>
    </row>
    <row r="22" spans="1:43" ht="11.25" customHeight="1">
      <c r="A22" s="546" t="s">
        <v>434</v>
      </c>
      <c r="B22" s="893"/>
      <c r="C22" s="893"/>
      <c r="D22" s="893"/>
      <c r="E22" s="893"/>
      <c r="F22" s="893"/>
      <c r="G22" s="893"/>
      <c r="H22" s="893"/>
      <c r="I22" s="893"/>
      <c r="J22" s="893"/>
      <c r="K22" s="894"/>
      <c r="L22" s="908"/>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10"/>
    </row>
    <row r="23" spans="1:43" ht="11.25" customHeight="1">
      <c r="A23" s="905"/>
      <c r="B23" s="524"/>
      <c r="C23" s="524"/>
      <c r="D23" s="524"/>
      <c r="E23" s="524"/>
      <c r="F23" s="524"/>
      <c r="G23" s="524"/>
      <c r="H23" s="524"/>
      <c r="I23" s="524"/>
      <c r="J23" s="524"/>
      <c r="K23" s="906"/>
      <c r="L23" s="911"/>
      <c r="M23" s="912"/>
      <c r="N23" s="912"/>
      <c r="O23" s="912"/>
      <c r="P23" s="912"/>
      <c r="Q23" s="912"/>
      <c r="R23" s="912"/>
      <c r="S23" s="912"/>
      <c r="T23" s="912"/>
      <c r="U23" s="912"/>
      <c r="V23" s="912"/>
      <c r="W23" s="912"/>
      <c r="X23" s="912"/>
      <c r="Y23" s="912"/>
      <c r="Z23" s="912"/>
      <c r="AA23" s="912"/>
      <c r="AB23" s="912"/>
      <c r="AC23" s="912"/>
      <c r="AD23" s="912"/>
      <c r="AE23" s="912"/>
      <c r="AF23" s="912"/>
      <c r="AG23" s="912"/>
      <c r="AH23" s="912"/>
      <c r="AI23" s="912"/>
      <c r="AJ23" s="912"/>
      <c r="AK23" s="912"/>
      <c r="AL23" s="912"/>
      <c r="AM23" s="912"/>
      <c r="AN23" s="912"/>
      <c r="AO23" s="912"/>
      <c r="AP23" s="912"/>
      <c r="AQ23" s="913"/>
    </row>
    <row r="24" spans="1:43" ht="11.25" customHeight="1">
      <c r="A24" s="907"/>
      <c r="B24" s="897"/>
      <c r="C24" s="897"/>
      <c r="D24" s="897"/>
      <c r="E24" s="897"/>
      <c r="F24" s="897"/>
      <c r="G24" s="897"/>
      <c r="H24" s="897"/>
      <c r="I24" s="897"/>
      <c r="J24" s="897"/>
      <c r="K24" s="898"/>
      <c r="L24" s="914"/>
      <c r="M24" s="915"/>
      <c r="N24" s="915"/>
      <c r="O24" s="915"/>
      <c r="P24" s="915"/>
      <c r="Q24" s="915"/>
      <c r="R24" s="915"/>
      <c r="S24" s="915"/>
      <c r="T24" s="915"/>
      <c r="U24" s="915"/>
      <c r="V24" s="915"/>
      <c r="W24" s="915"/>
      <c r="X24" s="915"/>
      <c r="Y24" s="915"/>
      <c r="Z24" s="915"/>
      <c r="AA24" s="915"/>
      <c r="AB24" s="915"/>
      <c r="AC24" s="915"/>
      <c r="AD24" s="915"/>
      <c r="AE24" s="915"/>
      <c r="AF24" s="915"/>
      <c r="AG24" s="915"/>
      <c r="AH24" s="915"/>
      <c r="AI24" s="915"/>
      <c r="AJ24" s="915"/>
      <c r="AK24" s="915"/>
      <c r="AL24" s="915"/>
      <c r="AM24" s="915"/>
      <c r="AN24" s="915"/>
      <c r="AO24" s="915"/>
      <c r="AP24" s="915"/>
      <c r="AQ24" s="916"/>
    </row>
    <row r="25" spans="1:43" ht="11.25" customHeight="1">
      <c r="A25" s="917" t="s">
        <v>435</v>
      </c>
      <c r="B25" s="918"/>
      <c r="C25" s="918"/>
      <c r="D25" s="918"/>
      <c r="E25" s="918"/>
      <c r="F25" s="918"/>
      <c r="G25" s="918"/>
      <c r="H25" s="918"/>
      <c r="I25" s="918"/>
      <c r="J25" s="918"/>
      <c r="K25" s="918"/>
      <c r="L25" s="918"/>
      <c r="M25" s="918"/>
      <c r="N25" s="918"/>
      <c r="O25" s="918"/>
      <c r="P25" s="918"/>
      <c r="Q25" s="918"/>
      <c r="R25" s="918"/>
      <c r="S25" s="918"/>
      <c r="T25" s="918"/>
      <c r="U25" s="918"/>
      <c r="V25" s="918"/>
      <c r="W25" s="918"/>
      <c r="X25" s="918"/>
      <c r="Y25" s="918"/>
      <c r="Z25" s="918"/>
      <c r="AA25" s="918"/>
      <c r="AB25" s="918"/>
      <c r="AC25" s="918"/>
      <c r="AD25" s="918"/>
      <c r="AE25" s="919"/>
      <c r="AF25" s="917" t="s">
        <v>436</v>
      </c>
      <c r="AG25" s="918"/>
      <c r="AH25" s="918"/>
      <c r="AI25" s="918"/>
      <c r="AJ25" s="919"/>
      <c r="AK25" s="917" t="s">
        <v>437</v>
      </c>
      <c r="AL25" s="918"/>
      <c r="AM25" s="918"/>
      <c r="AN25" s="918"/>
      <c r="AO25" s="918"/>
      <c r="AP25" s="918"/>
      <c r="AQ25" s="919"/>
    </row>
    <row r="26" spans="1:43" ht="11.25" customHeight="1">
      <c r="A26" s="920"/>
      <c r="B26" s="921"/>
      <c r="C26" s="921"/>
      <c r="D26" s="921"/>
      <c r="E26" s="921"/>
      <c r="F26" s="921"/>
      <c r="G26" s="921"/>
      <c r="H26" s="921"/>
      <c r="I26" s="921"/>
      <c r="J26" s="921"/>
      <c r="K26" s="921"/>
      <c r="L26" s="921"/>
      <c r="M26" s="921"/>
      <c r="N26" s="921"/>
      <c r="O26" s="921"/>
      <c r="P26" s="921"/>
      <c r="Q26" s="921"/>
      <c r="R26" s="921"/>
      <c r="S26" s="921"/>
      <c r="T26" s="921"/>
      <c r="U26" s="921"/>
      <c r="V26" s="921"/>
      <c r="W26" s="921"/>
      <c r="X26" s="921"/>
      <c r="Y26" s="921"/>
      <c r="Z26" s="921"/>
      <c r="AA26" s="921"/>
      <c r="AB26" s="921"/>
      <c r="AC26" s="921"/>
      <c r="AD26" s="921"/>
      <c r="AE26" s="922"/>
      <c r="AF26" s="920"/>
      <c r="AG26" s="921"/>
      <c r="AH26" s="921"/>
      <c r="AI26" s="921"/>
      <c r="AJ26" s="922"/>
      <c r="AK26" s="920"/>
      <c r="AL26" s="921"/>
      <c r="AM26" s="921"/>
      <c r="AN26" s="921"/>
      <c r="AO26" s="921"/>
      <c r="AP26" s="921"/>
      <c r="AQ26" s="922"/>
    </row>
    <row r="27" spans="1:43" ht="11.25" customHeight="1">
      <c r="A27" s="923" t="s">
        <v>438</v>
      </c>
      <c r="B27" s="893"/>
      <c r="C27" s="893"/>
      <c r="D27" s="893"/>
      <c r="E27" s="893"/>
      <c r="F27" s="893"/>
      <c r="G27" s="893"/>
      <c r="H27" s="893"/>
      <c r="I27" s="893"/>
      <c r="J27" s="893"/>
      <c r="K27" s="893"/>
      <c r="L27" s="893"/>
      <c r="M27" s="893"/>
      <c r="N27" s="893"/>
      <c r="O27" s="893"/>
      <c r="P27" s="893"/>
      <c r="Q27" s="893"/>
      <c r="R27" s="893"/>
      <c r="S27" s="893"/>
      <c r="T27" s="893"/>
      <c r="U27" s="893"/>
      <c r="V27" s="893"/>
      <c r="W27" s="893"/>
      <c r="X27" s="893"/>
      <c r="Y27" s="893"/>
      <c r="Z27" s="893"/>
      <c r="AA27" s="893"/>
      <c r="AB27" s="893"/>
      <c r="AC27" s="893"/>
      <c r="AD27" s="893"/>
      <c r="AE27" s="894"/>
      <c r="AF27" s="647"/>
      <c r="AG27" s="909"/>
      <c r="AH27" s="909"/>
      <c r="AI27" s="909"/>
      <c r="AJ27" s="910"/>
      <c r="AK27" s="647"/>
      <c r="AL27" s="909"/>
      <c r="AM27" s="909"/>
      <c r="AN27" s="909"/>
      <c r="AO27" s="909"/>
      <c r="AP27" s="909"/>
      <c r="AQ27" s="910"/>
    </row>
    <row r="28" spans="1:43" ht="11.25" customHeight="1">
      <c r="A28" s="907"/>
      <c r="B28" s="897"/>
      <c r="C28" s="897"/>
      <c r="D28" s="897"/>
      <c r="E28" s="897"/>
      <c r="F28" s="897"/>
      <c r="G28" s="897"/>
      <c r="H28" s="897"/>
      <c r="I28" s="897"/>
      <c r="J28" s="897"/>
      <c r="K28" s="897"/>
      <c r="L28" s="897"/>
      <c r="M28" s="897"/>
      <c r="N28" s="897"/>
      <c r="O28" s="897"/>
      <c r="P28" s="897"/>
      <c r="Q28" s="897"/>
      <c r="R28" s="897"/>
      <c r="S28" s="897"/>
      <c r="T28" s="897"/>
      <c r="U28" s="897"/>
      <c r="V28" s="897"/>
      <c r="W28" s="897"/>
      <c r="X28" s="897"/>
      <c r="Y28" s="897"/>
      <c r="Z28" s="897"/>
      <c r="AA28" s="897"/>
      <c r="AB28" s="897"/>
      <c r="AC28" s="897"/>
      <c r="AD28" s="897"/>
      <c r="AE28" s="898"/>
      <c r="AF28" s="914"/>
      <c r="AG28" s="915"/>
      <c r="AH28" s="915"/>
      <c r="AI28" s="915"/>
      <c r="AJ28" s="916"/>
      <c r="AK28" s="914"/>
      <c r="AL28" s="915"/>
      <c r="AM28" s="915"/>
      <c r="AN28" s="915"/>
      <c r="AO28" s="915"/>
      <c r="AP28" s="915"/>
      <c r="AQ28" s="916"/>
    </row>
    <row r="29" spans="1:43" ht="11.25" customHeight="1">
      <c r="A29" s="923" t="s">
        <v>439</v>
      </c>
      <c r="B29" s="893"/>
      <c r="C29" s="893"/>
      <c r="D29" s="893"/>
      <c r="E29" s="893"/>
      <c r="F29" s="893"/>
      <c r="G29" s="893"/>
      <c r="H29" s="893"/>
      <c r="I29" s="893"/>
      <c r="J29" s="893"/>
      <c r="K29" s="893"/>
      <c r="L29" s="893"/>
      <c r="M29" s="893"/>
      <c r="N29" s="893"/>
      <c r="O29" s="893"/>
      <c r="P29" s="893"/>
      <c r="Q29" s="893"/>
      <c r="R29" s="893"/>
      <c r="S29" s="893"/>
      <c r="T29" s="893"/>
      <c r="U29" s="893"/>
      <c r="V29" s="893"/>
      <c r="W29" s="893"/>
      <c r="X29" s="893"/>
      <c r="Y29" s="893"/>
      <c r="Z29" s="893"/>
      <c r="AA29" s="893"/>
      <c r="AB29" s="893"/>
      <c r="AC29" s="893"/>
      <c r="AD29" s="893"/>
      <c r="AE29" s="894"/>
      <c r="AF29" s="647"/>
      <c r="AG29" s="909"/>
      <c r="AH29" s="909"/>
      <c r="AI29" s="909"/>
      <c r="AJ29" s="910"/>
      <c r="AK29" s="647"/>
      <c r="AL29" s="909"/>
      <c r="AM29" s="909"/>
      <c r="AN29" s="909"/>
      <c r="AO29" s="909"/>
      <c r="AP29" s="909"/>
      <c r="AQ29" s="910"/>
    </row>
    <row r="30" spans="1:43" ht="11.25" customHeight="1">
      <c r="A30" s="907"/>
      <c r="B30" s="897"/>
      <c r="C30" s="897"/>
      <c r="D30" s="897"/>
      <c r="E30" s="897"/>
      <c r="F30" s="897"/>
      <c r="G30" s="897"/>
      <c r="H30" s="897"/>
      <c r="I30" s="897"/>
      <c r="J30" s="897"/>
      <c r="K30" s="897"/>
      <c r="L30" s="897"/>
      <c r="M30" s="897"/>
      <c r="N30" s="897"/>
      <c r="O30" s="897"/>
      <c r="P30" s="897"/>
      <c r="Q30" s="897"/>
      <c r="R30" s="897"/>
      <c r="S30" s="897"/>
      <c r="T30" s="897"/>
      <c r="U30" s="897"/>
      <c r="V30" s="897"/>
      <c r="W30" s="897"/>
      <c r="X30" s="897"/>
      <c r="Y30" s="897"/>
      <c r="Z30" s="897"/>
      <c r="AA30" s="897"/>
      <c r="AB30" s="897"/>
      <c r="AC30" s="897"/>
      <c r="AD30" s="897"/>
      <c r="AE30" s="898"/>
      <c r="AF30" s="914"/>
      <c r="AG30" s="915"/>
      <c r="AH30" s="915"/>
      <c r="AI30" s="915"/>
      <c r="AJ30" s="916"/>
      <c r="AK30" s="914"/>
      <c r="AL30" s="915"/>
      <c r="AM30" s="915"/>
      <c r="AN30" s="915"/>
      <c r="AO30" s="915"/>
      <c r="AP30" s="915"/>
      <c r="AQ30" s="916"/>
    </row>
    <row r="31" spans="1:43" ht="11.25" customHeight="1">
      <c r="A31" s="923" t="s">
        <v>440</v>
      </c>
      <c r="B31" s="893"/>
      <c r="C31" s="893"/>
      <c r="D31" s="893"/>
      <c r="E31" s="893"/>
      <c r="F31" s="893"/>
      <c r="G31" s="893"/>
      <c r="H31" s="893"/>
      <c r="I31" s="893"/>
      <c r="J31" s="893"/>
      <c r="K31" s="893"/>
      <c r="L31" s="893"/>
      <c r="M31" s="893"/>
      <c r="N31" s="893"/>
      <c r="O31" s="893"/>
      <c r="P31" s="893"/>
      <c r="Q31" s="893"/>
      <c r="R31" s="893"/>
      <c r="S31" s="893"/>
      <c r="T31" s="893"/>
      <c r="U31" s="893"/>
      <c r="V31" s="893"/>
      <c r="W31" s="893"/>
      <c r="X31" s="893"/>
      <c r="Y31" s="893"/>
      <c r="Z31" s="893"/>
      <c r="AA31" s="893"/>
      <c r="AB31" s="893"/>
      <c r="AC31" s="893"/>
      <c r="AD31" s="893"/>
      <c r="AE31" s="894"/>
      <c r="AF31" s="647"/>
      <c r="AG31" s="909"/>
      <c r="AH31" s="909"/>
      <c r="AI31" s="909"/>
      <c r="AJ31" s="910"/>
      <c r="AK31" s="647"/>
      <c r="AL31" s="909"/>
      <c r="AM31" s="909"/>
      <c r="AN31" s="909"/>
      <c r="AO31" s="909"/>
      <c r="AP31" s="909"/>
      <c r="AQ31" s="910"/>
    </row>
    <row r="32" spans="1:43" ht="11.25" customHeight="1">
      <c r="A32" s="907"/>
      <c r="B32" s="897"/>
      <c r="C32" s="897"/>
      <c r="D32" s="897"/>
      <c r="E32" s="897"/>
      <c r="F32" s="897"/>
      <c r="G32" s="897"/>
      <c r="H32" s="897"/>
      <c r="I32" s="897"/>
      <c r="J32" s="897"/>
      <c r="K32" s="897"/>
      <c r="L32" s="897"/>
      <c r="M32" s="897"/>
      <c r="N32" s="897"/>
      <c r="O32" s="897"/>
      <c r="P32" s="897"/>
      <c r="Q32" s="897"/>
      <c r="R32" s="897"/>
      <c r="S32" s="897"/>
      <c r="T32" s="897"/>
      <c r="U32" s="897"/>
      <c r="V32" s="897"/>
      <c r="W32" s="897"/>
      <c r="X32" s="897"/>
      <c r="Y32" s="897"/>
      <c r="Z32" s="897"/>
      <c r="AA32" s="897"/>
      <c r="AB32" s="897"/>
      <c r="AC32" s="897"/>
      <c r="AD32" s="897"/>
      <c r="AE32" s="898"/>
      <c r="AF32" s="914"/>
      <c r="AG32" s="915"/>
      <c r="AH32" s="915"/>
      <c r="AI32" s="915"/>
      <c r="AJ32" s="916"/>
      <c r="AK32" s="914"/>
      <c r="AL32" s="915"/>
      <c r="AM32" s="915"/>
      <c r="AN32" s="915"/>
      <c r="AO32" s="915"/>
      <c r="AP32" s="915"/>
      <c r="AQ32" s="916"/>
    </row>
    <row r="33" spans="1:43" ht="11.25" customHeight="1">
      <c r="A33" s="923" t="s">
        <v>441</v>
      </c>
      <c r="B33" s="893"/>
      <c r="C33" s="893"/>
      <c r="D33" s="893"/>
      <c r="E33" s="893"/>
      <c r="F33" s="893"/>
      <c r="G33" s="893"/>
      <c r="H33" s="893"/>
      <c r="I33" s="893"/>
      <c r="J33" s="893"/>
      <c r="K33" s="893"/>
      <c r="L33" s="893"/>
      <c r="M33" s="893"/>
      <c r="N33" s="893"/>
      <c r="O33" s="893"/>
      <c r="P33" s="893"/>
      <c r="Q33" s="893"/>
      <c r="R33" s="893"/>
      <c r="S33" s="893"/>
      <c r="T33" s="893"/>
      <c r="U33" s="893"/>
      <c r="V33" s="893"/>
      <c r="W33" s="893"/>
      <c r="X33" s="893"/>
      <c r="Y33" s="893"/>
      <c r="Z33" s="893"/>
      <c r="AA33" s="893"/>
      <c r="AB33" s="893"/>
      <c r="AC33" s="893"/>
      <c r="AD33" s="893"/>
      <c r="AE33" s="894"/>
      <c r="AF33" s="647"/>
      <c r="AG33" s="909"/>
      <c r="AH33" s="909"/>
      <c r="AI33" s="909"/>
      <c r="AJ33" s="910"/>
      <c r="AK33" s="647"/>
      <c r="AL33" s="909"/>
      <c r="AM33" s="909"/>
      <c r="AN33" s="909"/>
      <c r="AO33" s="909"/>
      <c r="AP33" s="909"/>
      <c r="AQ33" s="910"/>
    </row>
    <row r="34" spans="1:43" ht="11.25" customHeight="1">
      <c r="A34" s="907"/>
      <c r="B34" s="897"/>
      <c r="C34" s="897"/>
      <c r="D34" s="897"/>
      <c r="E34" s="897"/>
      <c r="F34" s="897"/>
      <c r="G34" s="897"/>
      <c r="H34" s="897"/>
      <c r="I34" s="897"/>
      <c r="J34" s="897"/>
      <c r="K34" s="897"/>
      <c r="L34" s="897"/>
      <c r="M34" s="897"/>
      <c r="N34" s="897"/>
      <c r="O34" s="897"/>
      <c r="P34" s="897"/>
      <c r="Q34" s="897"/>
      <c r="R34" s="897"/>
      <c r="S34" s="897"/>
      <c r="T34" s="897"/>
      <c r="U34" s="897"/>
      <c r="V34" s="897"/>
      <c r="W34" s="897"/>
      <c r="X34" s="897"/>
      <c r="Y34" s="897"/>
      <c r="Z34" s="897"/>
      <c r="AA34" s="897"/>
      <c r="AB34" s="897"/>
      <c r="AC34" s="897"/>
      <c r="AD34" s="897"/>
      <c r="AE34" s="898"/>
      <c r="AF34" s="914"/>
      <c r="AG34" s="915"/>
      <c r="AH34" s="915"/>
      <c r="AI34" s="915"/>
      <c r="AJ34" s="916"/>
      <c r="AK34" s="914"/>
      <c r="AL34" s="915"/>
      <c r="AM34" s="915"/>
      <c r="AN34" s="915"/>
      <c r="AO34" s="915"/>
      <c r="AP34" s="915"/>
      <c r="AQ34" s="916"/>
    </row>
    <row r="35" spans="1:43" ht="11.25" customHeight="1">
      <c r="A35" s="923" t="s">
        <v>442</v>
      </c>
      <c r="B35" s="893"/>
      <c r="C35" s="893"/>
      <c r="D35" s="893"/>
      <c r="E35" s="893"/>
      <c r="F35" s="893"/>
      <c r="G35" s="893"/>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4"/>
      <c r="AF35" s="647"/>
      <c r="AG35" s="909"/>
      <c r="AH35" s="909"/>
      <c r="AI35" s="909"/>
      <c r="AJ35" s="910"/>
      <c r="AK35" s="647"/>
      <c r="AL35" s="909"/>
      <c r="AM35" s="909"/>
      <c r="AN35" s="909"/>
      <c r="AO35" s="909"/>
      <c r="AP35" s="909"/>
      <c r="AQ35" s="910"/>
    </row>
    <row r="36" spans="1:43" ht="11.25" customHeight="1">
      <c r="A36" s="907"/>
      <c r="B36" s="897"/>
      <c r="C36" s="897"/>
      <c r="D36" s="897"/>
      <c r="E36" s="897"/>
      <c r="F36" s="897"/>
      <c r="G36" s="897"/>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8"/>
      <c r="AF36" s="914"/>
      <c r="AG36" s="915"/>
      <c r="AH36" s="915"/>
      <c r="AI36" s="915"/>
      <c r="AJ36" s="916"/>
      <c r="AK36" s="914"/>
      <c r="AL36" s="915"/>
      <c r="AM36" s="915"/>
      <c r="AN36" s="915"/>
      <c r="AO36" s="915"/>
      <c r="AP36" s="915"/>
      <c r="AQ36" s="916"/>
    </row>
    <row r="37" spans="1:43" ht="11.25" customHeight="1">
      <c r="A37" s="923" t="s">
        <v>443</v>
      </c>
      <c r="B37" s="893"/>
      <c r="C37" s="893"/>
      <c r="D37" s="893"/>
      <c r="E37" s="893"/>
      <c r="F37" s="893"/>
      <c r="G37" s="893"/>
      <c r="H37" s="893"/>
      <c r="I37" s="893"/>
      <c r="J37" s="893"/>
      <c r="K37" s="893"/>
      <c r="L37" s="893"/>
      <c r="M37" s="893"/>
      <c r="N37" s="893"/>
      <c r="O37" s="893"/>
      <c r="P37" s="893"/>
      <c r="Q37" s="893"/>
      <c r="R37" s="893"/>
      <c r="S37" s="893"/>
      <c r="T37" s="893"/>
      <c r="U37" s="893"/>
      <c r="V37" s="893"/>
      <c r="W37" s="893"/>
      <c r="X37" s="893"/>
      <c r="Y37" s="893"/>
      <c r="Z37" s="893"/>
      <c r="AA37" s="893"/>
      <c r="AB37" s="893"/>
      <c r="AC37" s="893"/>
      <c r="AD37" s="893"/>
      <c r="AE37" s="894"/>
      <c r="AF37" s="647"/>
      <c r="AG37" s="909"/>
      <c r="AH37" s="909"/>
      <c r="AI37" s="909"/>
      <c r="AJ37" s="910"/>
      <c r="AK37" s="647"/>
      <c r="AL37" s="909"/>
      <c r="AM37" s="909"/>
      <c r="AN37" s="909"/>
      <c r="AO37" s="909"/>
      <c r="AP37" s="909"/>
      <c r="AQ37" s="910"/>
    </row>
    <row r="38" spans="1:43" ht="11.25" customHeight="1">
      <c r="A38" s="907"/>
      <c r="B38" s="897"/>
      <c r="C38" s="897"/>
      <c r="D38" s="897"/>
      <c r="E38" s="897"/>
      <c r="F38" s="897"/>
      <c r="G38" s="897"/>
      <c r="H38" s="897"/>
      <c r="I38" s="897"/>
      <c r="J38" s="897"/>
      <c r="K38" s="897"/>
      <c r="L38" s="897"/>
      <c r="M38" s="897"/>
      <c r="N38" s="897"/>
      <c r="O38" s="897"/>
      <c r="P38" s="897"/>
      <c r="Q38" s="897"/>
      <c r="R38" s="897"/>
      <c r="S38" s="897"/>
      <c r="T38" s="897"/>
      <c r="U38" s="897"/>
      <c r="V38" s="897"/>
      <c r="W38" s="897"/>
      <c r="X38" s="897"/>
      <c r="Y38" s="897"/>
      <c r="Z38" s="897"/>
      <c r="AA38" s="897"/>
      <c r="AB38" s="897"/>
      <c r="AC38" s="897"/>
      <c r="AD38" s="897"/>
      <c r="AE38" s="898"/>
      <c r="AF38" s="914"/>
      <c r="AG38" s="915"/>
      <c r="AH38" s="915"/>
      <c r="AI38" s="915"/>
      <c r="AJ38" s="916"/>
      <c r="AK38" s="914"/>
      <c r="AL38" s="915"/>
      <c r="AM38" s="915"/>
      <c r="AN38" s="915"/>
      <c r="AO38" s="915"/>
      <c r="AP38" s="915"/>
      <c r="AQ38" s="916"/>
    </row>
    <row r="39" spans="1:43" ht="11.25" customHeight="1">
      <c r="A39" s="923" t="s">
        <v>444</v>
      </c>
      <c r="B39" s="893"/>
      <c r="C39" s="893"/>
      <c r="D39" s="893"/>
      <c r="E39" s="893"/>
      <c r="F39" s="893"/>
      <c r="G39" s="893"/>
      <c r="H39" s="893"/>
      <c r="I39" s="893"/>
      <c r="J39" s="893"/>
      <c r="K39" s="893"/>
      <c r="L39" s="893"/>
      <c r="M39" s="893"/>
      <c r="N39" s="893"/>
      <c r="O39" s="893"/>
      <c r="P39" s="893"/>
      <c r="Q39" s="893"/>
      <c r="R39" s="893"/>
      <c r="S39" s="893"/>
      <c r="T39" s="893"/>
      <c r="U39" s="893"/>
      <c r="V39" s="893"/>
      <c r="W39" s="893"/>
      <c r="X39" s="893"/>
      <c r="Y39" s="893"/>
      <c r="Z39" s="893"/>
      <c r="AA39" s="893"/>
      <c r="AB39" s="893"/>
      <c r="AC39" s="893"/>
      <c r="AD39" s="893"/>
      <c r="AE39" s="894"/>
      <c r="AF39" s="647"/>
      <c r="AG39" s="909"/>
      <c r="AH39" s="909"/>
      <c r="AI39" s="909"/>
      <c r="AJ39" s="910"/>
      <c r="AK39" s="647"/>
      <c r="AL39" s="909"/>
      <c r="AM39" s="909"/>
      <c r="AN39" s="909"/>
      <c r="AO39" s="909"/>
      <c r="AP39" s="909"/>
      <c r="AQ39" s="910"/>
    </row>
    <row r="40" spans="1:43" ht="11.25" customHeight="1">
      <c r="A40" s="907"/>
      <c r="B40" s="897"/>
      <c r="C40" s="897"/>
      <c r="D40" s="897"/>
      <c r="E40" s="897"/>
      <c r="F40" s="897"/>
      <c r="G40" s="897"/>
      <c r="H40" s="897"/>
      <c r="I40" s="897"/>
      <c r="J40" s="897"/>
      <c r="K40" s="897"/>
      <c r="L40" s="897"/>
      <c r="M40" s="897"/>
      <c r="N40" s="897"/>
      <c r="O40" s="897"/>
      <c r="P40" s="897"/>
      <c r="Q40" s="897"/>
      <c r="R40" s="897"/>
      <c r="S40" s="897"/>
      <c r="T40" s="897"/>
      <c r="U40" s="897"/>
      <c r="V40" s="897"/>
      <c r="W40" s="897"/>
      <c r="X40" s="897"/>
      <c r="Y40" s="897"/>
      <c r="Z40" s="897"/>
      <c r="AA40" s="897"/>
      <c r="AB40" s="897"/>
      <c r="AC40" s="897"/>
      <c r="AD40" s="897"/>
      <c r="AE40" s="898"/>
      <c r="AF40" s="914"/>
      <c r="AG40" s="915"/>
      <c r="AH40" s="915"/>
      <c r="AI40" s="915"/>
      <c r="AJ40" s="916"/>
      <c r="AK40" s="914"/>
      <c r="AL40" s="915"/>
      <c r="AM40" s="915"/>
      <c r="AN40" s="915"/>
      <c r="AO40" s="915"/>
      <c r="AP40" s="915"/>
      <c r="AQ40" s="916"/>
    </row>
    <row r="41" spans="1:43" ht="11.25" customHeight="1">
      <c r="A41" s="923" t="s">
        <v>445</v>
      </c>
      <c r="B41" s="893"/>
      <c r="C41" s="893"/>
      <c r="D41" s="893"/>
      <c r="E41" s="893"/>
      <c r="F41" s="893"/>
      <c r="G41" s="893"/>
      <c r="H41" s="893"/>
      <c r="I41" s="893"/>
      <c r="J41" s="893"/>
      <c r="K41" s="893"/>
      <c r="L41" s="893"/>
      <c r="M41" s="893"/>
      <c r="N41" s="893"/>
      <c r="O41" s="893"/>
      <c r="P41" s="893"/>
      <c r="Q41" s="893"/>
      <c r="R41" s="893"/>
      <c r="S41" s="893"/>
      <c r="T41" s="893"/>
      <c r="U41" s="893"/>
      <c r="V41" s="893"/>
      <c r="W41" s="893"/>
      <c r="X41" s="893"/>
      <c r="Y41" s="893"/>
      <c r="Z41" s="893"/>
      <c r="AA41" s="893"/>
      <c r="AB41" s="893"/>
      <c r="AC41" s="893"/>
      <c r="AD41" s="893"/>
      <c r="AE41" s="894"/>
      <c r="AF41" s="647"/>
      <c r="AG41" s="909"/>
      <c r="AH41" s="909"/>
      <c r="AI41" s="909"/>
      <c r="AJ41" s="910"/>
      <c r="AK41" s="647"/>
      <c r="AL41" s="909"/>
      <c r="AM41" s="909"/>
      <c r="AN41" s="909"/>
      <c r="AO41" s="909"/>
      <c r="AP41" s="909"/>
      <c r="AQ41" s="910"/>
    </row>
    <row r="42" spans="1:43" ht="11.25" customHeight="1">
      <c r="A42" s="907"/>
      <c r="B42" s="897"/>
      <c r="C42" s="897"/>
      <c r="D42" s="897"/>
      <c r="E42" s="897"/>
      <c r="F42" s="897"/>
      <c r="G42" s="897"/>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8"/>
      <c r="AF42" s="914"/>
      <c r="AG42" s="915"/>
      <c r="AH42" s="915"/>
      <c r="AI42" s="915"/>
      <c r="AJ42" s="916"/>
      <c r="AK42" s="914"/>
      <c r="AL42" s="915"/>
      <c r="AM42" s="915"/>
      <c r="AN42" s="915"/>
      <c r="AO42" s="915"/>
      <c r="AP42" s="915"/>
      <c r="AQ42" s="916"/>
    </row>
    <row r="43" spans="1:43" ht="11.25" customHeight="1">
      <c r="A43" s="923" t="s">
        <v>446</v>
      </c>
      <c r="B43" s="893"/>
      <c r="C43" s="893"/>
      <c r="D43" s="893"/>
      <c r="E43" s="893"/>
      <c r="F43" s="893"/>
      <c r="G43" s="893"/>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4"/>
      <c r="AF43" s="647"/>
      <c r="AG43" s="909"/>
      <c r="AH43" s="909"/>
      <c r="AI43" s="909"/>
      <c r="AJ43" s="910"/>
      <c r="AK43" s="647"/>
      <c r="AL43" s="909"/>
      <c r="AM43" s="909"/>
      <c r="AN43" s="909"/>
      <c r="AO43" s="909"/>
      <c r="AP43" s="909"/>
      <c r="AQ43" s="910"/>
    </row>
    <row r="44" spans="1:43" ht="11.25" customHeight="1">
      <c r="A44" s="907"/>
      <c r="B44" s="897"/>
      <c r="C44" s="897"/>
      <c r="D44" s="897"/>
      <c r="E44" s="897"/>
      <c r="F44" s="897"/>
      <c r="G44" s="897"/>
      <c r="H44" s="897"/>
      <c r="I44" s="897"/>
      <c r="J44" s="897"/>
      <c r="K44" s="897"/>
      <c r="L44" s="897"/>
      <c r="M44" s="897"/>
      <c r="N44" s="897"/>
      <c r="O44" s="897"/>
      <c r="P44" s="897"/>
      <c r="Q44" s="897"/>
      <c r="R44" s="897"/>
      <c r="S44" s="897"/>
      <c r="T44" s="897"/>
      <c r="U44" s="897"/>
      <c r="V44" s="897"/>
      <c r="W44" s="897"/>
      <c r="X44" s="897"/>
      <c r="Y44" s="897"/>
      <c r="Z44" s="897"/>
      <c r="AA44" s="897"/>
      <c r="AB44" s="897"/>
      <c r="AC44" s="897"/>
      <c r="AD44" s="897"/>
      <c r="AE44" s="898"/>
      <c r="AF44" s="914"/>
      <c r="AG44" s="915"/>
      <c r="AH44" s="915"/>
      <c r="AI44" s="915"/>
      <c r="AJ44" s="916"/>
      <c r="AK44" s="914"/>
      <c r="AL44" s="915"/>
      <c r="AM44" s="915"/>
      <c r="AN44" s="915"/>
      <c r="AO44" s="915"/>
      <c r="AP44" s="915"/>
      <c r="AQ44" s="916"/>
    </row>
    <row r="45" spans="1:43" ht="11.25" customHeight="1">
      <c r="A45" s="923" t="s">
        <v>447</v>
      </c>
      <c r="B45" s="893"/>
      <c r="C45" s="893"/>
      <c r="D45" s="893"/>
      <c r="E45" s="893"/>
      <c r="F45" s="893"/>
      <c r="G45" s="893"/>
      <c r="H45" s="893"/>
      <c r="I45" s="893"/>
      <c r="J45" s="893"/>
      <c r="K45" s="893"/>
      <c r="L45" s="893"/>
      <c r="M45" s="893"/>
      <c r="N45" s="893"/>
      <c r="O45" s="893"/>
      <c r="P45" s="893"/>
      <c r="Q45" s="893"/>
      <c r="R45" s="893"/>
      <c r="S45" s="893"/>
      <c r="T45" s="893"/>
      <c r="U45" s="893"/>
      <c r="V45" s="893"/>
      <c r="W45" s="893"/>
      <c r="X45" s="893"/>
      <c r="Y45" s="893"/>
      <c r="Z45" s="893"/>
      <c r="AA45" s="893"/>
      <c r="AB45" s="893"/>
      <c r="AC45" s="893"/>
      <c r="AD45" s="893"/>
      <c r="AE45" s="894"/>
      <c r="AF45" s="647"/>
      <c r="AG45" s="909"/>
      <c r="AH45" s="909"/>
      <c r="AI45" s="909"/>
      <c r="AJ45" s="910"/>
      <c r="AK45" s="647"/>
      <c r="AL45" s="909"/>
      <c r="AM45" s="909"/>
      <c r="AN45" s="909"/>
      <c r="AO45" s="909"/>
      <c r="AP45" s="909"/>
      <c r="AQ45" s="910"/>
    </row>
    <row r="46" spans="1:43" ht="11.25" customHeight="1">
      <c r="A46" s="907"/>
      <c r="B46" s="897"/>
      <c r="C46" s="897"/>
      <c r="D46" s="897"/>
      <c r="E46" s="897"/>
      <c r="F46" s="897"/>
      <c r="G46" s="897"/>
      <c r="H46" s="897"/>
      <c r="I46" s="897"/>
      <c r="J46" s="897"/>
      <c r="K46" s="897"/>
      <c r="L46" s="897"/>
      <c r="M46" s="897"/>
      <c r="N46" s="897"/>
      <c r="O46" s="897"/>
      <c r="P46" s="897"/>
      <c r="Q46" s="897"/>
      <c r="R46" s="897"/>
      <c r="S46" s="897"/>
      <c r="T46" s="897"/>
      <c r="U46" s="897"/>
      <c r="V46" s="897"/>
      <c r="W46" s="897"/>
      <c r="X46" s="897"/>
      <c r="Y46" s="897"/>
      <c r="Z46" s="897"/>
      <c r="AA46" s="897"/>
      <c r="AB46" s="897"/>
      <c r="AC46" s="897"/>
      <c r="AD46" s="897"/>
      <c r="AE46" s="898"/>
      <c r="AF46" s="914"/>
      <c r="AG46" s="915"/>
      <c r="AH46" s="915"/>
      <c r="AI46" s="915"/>
      <c r="AJ46" s="916"/>
      <c r="AK46" s="914"/>
      <c r="AL46" s="915"/>
      <c r="AM46" s="915"/>
      <c r="AN46" s="915"/>
      <c r="AO46" s="915"/>
      <c r="AP46" s="915"/>
      <c r="AQ46" s="916"/>
    </row>
    <row r="47" spans="1:43" ht="11.25" customHeight="1">
      <c r="A47" s="923" t="s">
        <v>448</v>
      </c>
      <c r="B47" s="893"/>
      <c r="C47" s="893"/>
      <c r="D47" s="893"/>
      <c r="E47" s="893"/>
      <c r="F47" s="893"/>
      <c r="G47" s="893"/>
      <c r="H47" s="893"/>
      <c r="I47" s="893"/>
      <c r="J47" s="893"/>
      <c r="K47" s="893"/>
      <c r="L47" s="893"/>
      <c r="M47" s="893"/>
      <c r="N47" s="893"/>
      <c r="O47" s="893"/>
      <c r="P47" s="893"/>
      <c r="Q47" s="893"/>
      <c r="R47" s="893"/>
      <c r="S47" s="893"/>
      <c r="T47" s="893"/>
      <c r="U47" s="893"/>
      <c r="V47" s="893"/>
      <c r="W47" s="893"/>
      <c r="X47" s="893"/>
      <c r="Y47" s="893"/>
      <c r="Z47" s="893"/>
      <c r="AA47" s="893"/>
      <c r="AB47" s="893"/>
      <c r="AC47" s="893"/>
      <c r="AD47" s="893"/>
      <c r="AE47" s="894"/>
      <c r="AF47" s="647"/>
      <c r="AG47" s="909"/>
      <c r="AH47" s="909"/>
      <c r="AI47" s="909"/>
      <c r="AJ47" s="910"/>
      <c r="AK47" s="647"/>
      <c r="AL47" s="909"/>
      <c r="AM47" s="909"/>
      <c r="AN47" s="909"/>
      <c r="AO47" s="909"/>
      <c r="AP47" s="909"/>
      <c r="AQ47" s="910"/>
    </row>
    <row r="48" spans="1:43" ht="11.25" customHeight="1">
      <c r="A48" s="907"/>
      <c r="B48" s="897"/>
      <c r="C48" s="897"/>
      <c r="D48" s="897"/>
      <c r="E48" s="897"/>
      <c r="F48" s="897"/>
      <c r="G48" s="897"/>
      <c r="H48" s="897"/>
      <c r="I48" s="897"/>
      <c r="J48" s="897"/>
      <c r="K48" s="897"/>
      <c r="L48" s="897"/>
      <c r="M48" s="897"/>
      <c r="N48" s="897"/>
      <c r="O48" s="897"/>
      <c r="P48" s="897"/>
      <c r="Q48" s="897"/>
      <c r="R48" s="897"/>
      <c r="S48" s="897"/>
      <c r="T48" s="897"/>
      <c r="U48" s="897"/>
      <c r="V48" s="897"/>
      <c r="W48" s="897"/>
      <c r="X48" s="897"/>
      <c r="Y48" s="897"/>
      <c r="Z48" s="897"/>
      <c r="AA48" s="897"/>
      <c r="AB48" s="897"/>
      <c r="AC48" s="897"/>
      <c r="AD48" s="897"/>
      <c r="AE48" s="898"/>
      <c r="AF48" s="914"/>
      <c r="AG48" s="915"/>
      <c r="AH48" s="915"/>
      <c r="AI48" s="915"/>
      <c r="AJ48" s="916"/>
      <c r="AK48" s="914"/>
      <c r="AL48" s="915"/>
      <c r="AM48" s="915"/>
      <c r="AN48" s="915"/>
      <c r="AO48" s="915"/>
      <c r="AP48" s="915"/>
      <c r="AQ48" s="916"/>
    </row>
    <row r="49" spans="1:43" ht="11.25" customHeight="1">
      <c r="A49" s="923" t="s">
        <v>449</v>
      </c>
      <c r="B49" s="893"/>
      <c r="C49" s="893"/>
      <c r="D49" s="893"/>
      <c r="E49" s="893"/>
      <c r="F49" s="893"/>
      <c r="G49" s="893"/>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4"/>
      <c r="AF49" s="647"/>
      <c r="AG49" s="909"/>
      <c r="AH49" s="909"/>
      <c r="AI49" s="909"/>
      <c r="AJ49" s="910"/>
      <c r="AK49" s="647"/>
      <c r="AL49" s="909"/>
      <c r="AM49" s="909"/>
      <c r="AN49" s="909"/>
      <c r="AO49" s="909"/>
      <c r="AP49" s="909"/>
      <c r="AQ49" s="910"/>
    </row>
    <row r="50" spans="1:43" ht="11.25" customHeight="1">
      <c r="A50" s="907"/>
      <c r="B50" s="897"/>
      <c r="C50" s="897"/>
      <c r="D50" s="897"/>
      <c r="E50" s="897"/>
      <c r="F50" s="897"/>
      <c r="G50" s="897"/>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8"/>
      <c r="AF50" s="914"/>
      <c r="AG50" s="915"/>
      <c r="AH50" s="915"/>
      <c r="AI50" s="915"/>
      <c r="AJ50" s="916"/>
      <c r="AK50" s="914"/>
      <c r="AL50" s="915"/>
      <c r="AM50" s="915"/>
      <c r="AN50" s="915"/>
      <c r="AO50" s="915"/>
      <c r="AP50" s="915"/>
      <c r="AQ50" s="916"/>
    </row>
    <row r="51" spans="1:43" ht="11.25" customHeight="1">
      <c r="A51" s="923" t="s">
        <v>450</v>
      </c>
      <c r="B51" s="893"/>
      <c r="C51" s="893"/>
      <c r="D51" s="893"/>
      <c r="E51" s="893"/>
      <c r="F51" s="893"/>
      <c r="G51" s="893"/>
      <c r="H51" s="893"/>
      <c r="I51" s="893"/>
      <c r="J51" s="893"/>
      <c r="K51" s="893"/>
      <c r="L51" s="893"/>
      <c r="M51" s="893"/>
      <c r="N51" s="893"/>
      <c r="O51" s="893"/>
      <c r="P51" s="893"/>
      <c r="Q51" s="893"/>
      <c r="R51" s="893"/>
      <c r="S51" s="893"/>
      <c r="T51" s="893"/>
      <c r="U51" s="893"/>
      <c r="V51" s="893"/>
      <c r="W51" s="893"/>
      <c r="X51" s="893"/>
      <c r="Y51" s="893"/>
      <c r="Z51" s="893"/>
      <c r="AA51" s="893"/>
      <c r="AB51" s="893"/>
      <c r="AC51" s="893"/>
      <c r="AD51" s="893"/>
      <c r="AE51" s="894"/>
      <c r="AF51" s="647"/>
      <c r="AG51" s="909"/>
      <c r="AH51" s="909"/>
      <c r="AI51" s="909"/>
      <c r="AJ51" s="910"/>
      <c r="AK51" s="647"/>
      <c r="AL51" s="909"/>
      <c r="AM51" s="909"/>
      <c r="AN51" s="909"/>
      <c r="AO51" s="909"/>
      <c r="AP51" s="909"/>
      <c r="AQ51" s="910"/>
    </row>
    <row r="52" spans="1:43" ht="11.25" customHeight="1">
      <c r="A52" s="907"/>
      <c r="B52" s="897"/>
      <c r="C52" s="897"/>
      <c r="D52" s="897"/>
      <c r="E52" s="897"/>
      <c r="F52" s="897"/>
      <c r="G52" s="897"/>
      <c r="H52" s="897"/>
      <c r="I52" s="897"/>
      <c r="J52" s="897"/>
      <c r="K52" s="897"/>
      <c r="L52" s="897"/>
      <c r="M52" s="897"/>
      <c r="N52" s="897"/>
      <c r="O52" s="897"/>
      <c r="P52" s="897"/>
      <c r="Q52" s="897"/>
      <c r="R52" s="897"/>
      <c r="S52" s="897"/>
      <c r="T52" s="897"/>
      <c r="U52" s="897"/>
      <c r="V52" s="897"/>
      <c r="W52" s="897"/>
      <c r="X52" s="897"/>
      <c r="Y52" s="897"/>
      <c r="Z52" s="897"/>
      <c r="AA52" s="897"/>
      <c r="AB52" s="897"/>
      <c r="AC52" s="897"/>
      <c r="AD52" s="897"/>
      <c r="AE52" s="898"/>
      <c r="AF52" s="914"/>
      <c r="AG52" s="915"/>
      <c r="AH52" s="915"/>
      <c r="AI52" s="915"/>
      <c r="AJ52" s="916"/>
      <c r="AK52" s="914"/>
      <c r="AL52" s="915"/>
      <c r="AM52" s="915"/>
      <c r="AN52" s="915"/>
      <c r="AO52" s="915"/>
      <c r="AP52" s="915"/>
      <c r="AQ52" s="916"/>
    </row>
    <row r="53" spans="1:43" ht="11.25" customHeight="1">
      <c r="A53" s="923" t="s">
        <v>451</v>
      </c>
      <c r="B53" s="893"/>
      <c r="C53" s="893"/>
      <c r="D53" s="893"/>
      <c r="E53" s="893"/>
      <c r="F53" s="893"/>
      <c r="G53" s="893"/>
      <c r="H53" s="893"/>
      <c r="I53" s="893"/>
      <c r="J53" s="893"/>
      <c r="K53" s="893"/>
      <c r="L53" s="893"/>
      <c r="M53" s="893"/>
      <c r="N53" s="893"/>
      <c r="O53" s="893"/>
      <c r="P53" s="893"/>
      <c r="Q53" s="893"/>
      <c r="R53" s="893"/>
      <c r="S53" s="893"/>
      <c r="T53" s="893"/>
      <c r="U53" s="893"/>
      <c r="V53" s="893"/>
      <c r="W53" s="893"/>
      <c r="X53" s="893"/>
      <c r="Y53" s="893"/>
      <c r="Z53" s="893"/>
      <c r="AA53" s="893"/>
      <c r="AB53" s="893"/>
      <c r="AC53" s="893"/>
      <c r="AD53" s="893"/>
      <c r="AE53" s="894"/>
      <c r="AF53" s="647"/>
      <c r="AG53" s="909"/>
      <c r="AH53" s="909"/>
      <c r="AI53" s="909"/>
      <c r="AJ53" s="910"/>
      <c r="AK53" s="647"/>
      <c r="AL53" s="909"/>
      <c r="AM53" s="909"/>
      <c r="AN53" s="909"/>
      <c r="AO53" s="909"/>
      <c r="AP53" s="909"/>
      <c r="AQ53" s="910"/>
    </row>
    <row r="54" spans="1:43" ht="11.25" customHeight="1">
      <c r="A54" s="907"/>
      <c r="B54" s="897"/>
      <c r="C54" s="897"/>
      <c r="D54" s="897"/>
      <c r="E54" s="897"/>
      <c r="F54" s="897"/>
      <c r="G54" s="897"/>
      <c r="H54" s="897"/>
      <c r="I54" s="897"/>
      <c r="J54" s="897"/>
      <c r="K54" s="897"/>
      <c r="L54" s="897"/>
      <c r="M54" s="897"/>
      <c r="N54" s="897"/>
      <c r="O54" s="897"/>
      <c r="P54" s="897"/>
      <c r="Q54" s="897"/>
      <c r="R54" s="897"/>
      <c r="S54" s="897"/>
      <c r="T54" s="897"/>
      <c r="U54" s="897"/>
      <c r="V54" s="897"/>
      <c r="W54" s="897"/>
      <c r="X54" s="897"/>
      <c r="Y54" s="897"/>
      <c r="Z54" s="897"/>
      <c r="AA54" s="897"/>
      <c r="AB54" s="897"/>
      <c r="AC54" s="897"/>
      <c r="AD54" s="897"/>
      <c r="AE54" s="898"/>
      <c r="AF54" s="914"/>
      <c r="AG54" s="915"/>
      <c r="AH54" s="915"/>
      <c r="AI54" s="915"/>
      <c r="AJ54" s="916"/>
      <c r="AK54" s="914"/>
      <c r="AL54" s="915"/>
      <c r="AM54" s="915"/>
      <c r="AN54" s="915"/>
      <c r="AO54" s="915"/>
      <c r="AP54" s="915"/>
      <c r="AQ54" s="916"/>
    </row>
    <row r="55" spans="1:43" ht="11.25" customHeight="1">
      <c r="A55" s="923" t="s">
        <v>452</v>
      </c>
      <c r="B55" s="893"/>
      <c r="C55" s="893"/>
      <c r="D55" s="893"/>
      <c r="E55" s="893"/>
      <c r="F55" s="893"/>
      <c r="G55" s="893"/>
      <c r="H55" s="893"/>
      <c r="I55" s="893"/>
      <c r="J55" s="893"/>
      <c r="K55" s="893"/>
      <c r="L55" s="893"/>
      <c r="M55" s="893"/>
      <c r="N55" s="893"/>
      <c r="O55" s="893"/>
      <c r="P55" s="893"/>
      <c r="Q55" s="893"/>
      <c r="R55" s="893"/>
      <c r="S55" s="893"/>
      <c r="T55" s="893"/>
      <c r="U55" s="893"/>
      <c r="V55" s="893"/>
      <c r="W55" s="893"/>
      <c r="X55" s="893"/>
      <c r="Y55" s="893"/>
      <c r="Z55" s="893"/>
      <c r="AA55" s="893"/>
      <c r="AB55" s="893"/>
      <c r="AC55" s="893"/>
      <c r="AD55" s="893"/>
      <c r="AE55" s="894"/>
      <c r="AF55" s="647"/>
      <c r="AG55" s="909"/>
      <c r="AH55" s="909"/>
      <c r="AI55" s="909"/>
      <c r="AJ55" s="910"/>
      <c r="AK55" s="647"/>
      <c r="AL55" s="909"/>
      <c r="AM55" s="909"/>
      <c r="AN55" s="909"/>
      <c r="AO55" s="909"/>
      <c r="AP55" s="909"/>
      <c r="AQ55" s="910"/>
    </row>
    <row r="56" spans="1:43" ht="11.25" customHeight="1">
      <c r="A56" s="907"/>
      <c r="B56" s="897"/>
      <c r="C56" s="897"/>
      <c r="D56" s="897"/>
      <c r="E56" s="897"/>
      <c r="F56" s="897"/>
      <c r="G56" s="897"/>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8"/>
      <c r="AF56" s="914"/>
      <c r="AG56" s="915"/>
      <c r="AH56" s="915"/>
      <c r="AI56" s="915"/>
      <c r="AJ56" s="916"/>
      <c r="AK56" s="914"/>
      <c r="AL56" s="915"/>
      <c r="AM56" s="915"/>
      <c r="AN56" s="915"/>
      <c r="AO56" s="915"/>
      <c r="AP56" s="915"/>
      <c r="AQ56" s="916"/>
    </row>
    <row r="57" spans="1:43" ht="11.25" customHeight="1">
      <c r="A57" s="923" t="s">
        <v>453</v>
      </c>
      <c r="B57" s="893"/>
      <c r="C57" s="893"/>
      <c r="D57" s="893"/>
      <c r="E57" s="893"/>
      <c r="F57" s="893"/>
      <c r="G57" s="893"/>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4"/>
      <c r="AF57" s="647"/>
      <c r="AG57" s="909"/>
      <c r="AH57" s="909"/>
      <c r="AI57" s="909"/>
      <c r="AJ57" s="910"/>
      <c r="AK57" s="647"/>
      <c r="AL57" s="909"/>
      <c r="AM57" s="909"/>
      <c r="AN57" s="909"/>
      <c r="AO57" s="909"/>
      <c r="AP57" s="909"/>
      <c r="AQ57" s="910"/>
    </row>
    <row r="58" spans="1:43" ht="11.25" customHeight="1">
      <c r="A58" s="907"/>
      <c r="B58" s="897"/>
      <c r="C58" s="897"/>
      <c r="D58" s="897"/>
      <c r="E58" s="897"/>
      <c r="F58" s="897"/>
      <c r="G58" s="897"/>
      <c r="H58" s="897"/>
      <c r="I58" s="897"/>
      <c r="J58" s="897"/>
      <c r="K58" s="897"/>
      <c r="L58" s="897"/>
      <c r="M58" s="897"/>
      <c r="N58" s="897"/>
      <c r="O58" s="897"/>
      <c r="P58" s="897"/>
      <c r="Q58" s="897"/>
      <c r="R58" s="897"/>
      <c r="S58" s="897"/>
      <c r="T58" s="897"/>
      <c r="U58" s="897"/>
      <c r="V58" s="897"/>
      <c r="W58" s="897"/>
      <c r="X58" s="897"/>
      <c r="Y58" s="897"/>
      <c r="Z58" s="897"/>
      <c r="AA58" s="897"/>
      <c r="AB58" s="897"/>
      <c r="AC58" s="897"/>
      <c r="AD58" s="897"/>
      <c r="AE58" s="898"/>
      <c r="AF58" s="914"/>
      <c r="AG58" s="915"/>
      <c r="AH58" s="915"/>
      <c r="AI58" s="915"/>
      <c r="AJ58" s="916"/>
      <c r="AK58" s="914"/>
      <c r="AL58" s="915"/>
      <c r="AM58" s="915"/>
      <c r="AN58" s="915"/>
      <c r="AO58" s="915"/>
      <c r="AP58" s="915"/>
      <c r="AQ58" s="916"/>
    </row>
    <row r="59" spans="1:43" ht="11.25" customHeight="1">
      <c r="A59" s="525" t="s">
        <v>454</v>
      </c>
      <c r="B59" s="525"/>
      <c r="C59" s="525"/>
      <c r="D59" s="525"/>
      <c r="E59" s="525"/>
      <c r="F59" s="525"/>
      <c r="G59" s="525"/>
      <c r="H59" s="525"/>
      <c r="I59" s="525"/>
      <c r="J59" s="525"/>
      <c r="K59" s="14"/>
      <c r="L59" s="675" t="s">
        <v>613</v>
      </c>
      <c r="M59" s="675"/>
      <c r="N59" s="675"/>
      <c r="O59" s="675"/>
      <c r="P59" s="675"/>
      <c r="Q59" s="675"/>
      <c r="R59" s="675"/>
      <c r="S59" s="675"/>
      <c r="T59" s="675"/>
      <c r="U59" s="675"/>
      <c r="V59" s="675"/>
      <c r="W59" s="675"/>
      <c r="X59" s="675"/>
      <c r="Y59" s="675"/>
      <c r="Z59" s="675"/>
      <c r="AA59" s="675"/>
      <c r="AB59" s="278"/>
      <c r="AC59" s="278"/>
      <c r="AD59" s="278"/>
      <c r="AE59" s="15"/>
      <c r="AF59" s="15"/>
      <c r="AG59" s="15"/>
      <c r="AH59" s="15"/>
      <c r="AI59" s="15"/>
      <c r="AJ59" s="15"/>
      <c r="AK59" s="15"/>
      <c r="AL59" s="15"/>
      <c r="AM59" s="15"/>
      <c r="AN59" s="15"/>
      <c r="AO59" s="15"/>
      <c r="AP59" s="15"/>
      <c r="AQ59" s="16"/>
    </row>
    <row r="60" spans="1:43" ht="11.25" customHeight="1">
      <c r="A60" s="525"/>
      <c r="B60" s="525"/>
      <c r="C60" s="525"/>
      <c r="D60" s="525"/>
      <c r="E60" s="525"/>
      <c r="F60" s="525"/>
      <c r="G60" s="525"/>
      <c r="H60" s="525"/>
      <c r="I60" s="525"/>
      <c r="J60" s="525"/>
      <c r="K60" s="17"/>
      <c r="L60" s="814"/>
      <c r="M60" s="814"/>
      <c r="N60" s="814"/>
      <c r="O60" s="814"/>
      <c r="P60" s="814"/>
      <c r="Q60" s="814"/>
      <c r="R60" s="814"/>
      <c r="S60" s="814"/>
      <c r="T60" s="814"/>
      <c r="U60" s="814"/>
      <c r="V60" s="814"/>
      <c r="W60" s="814"/>
      <c r="X60" s="814"/>
      <c r="Y60" s="814"/>
      <c r="Z60" s="814"/>
      <c r="AA60" s="814"/>
      <c r="AB60" s="279"/>
      <c r="AC60" s="279"/>
      <c r="AD60" s="279"/>
      <c r="AQ60" s="18"/>
    </row>
    <row r="61" spans="1:43" ht="11.25" customHeight="1">
      <c r="A61" s="525"/>
      <c r="B61" s="525"/>
      <c r="C61" s="525"/>
      <c r="D61" s="525"/>
      <c r="E61" s="525"/>
      <c r="F61" s="525"/>
      <c r="G61" s="525"/>
      <c r="H61" s="525"/>
      <c r="I61" s="525"/>
      <c r="J61" s="525"/>
      <c r="K61" s="19"/>
      <c r="L61" s="678"/>
      <c r="M61" s="678"/>
      <c r="N61" s="678"/>
      <c r="O61" s="678"/>
      <c r="P61" s="678"/>
      <c r="Q61" s="678"/>
      <c r="R61" s="678"/>
      <c r="S61" s="678"/>
      <c r="T61" s="678"/>
      <c r="U61" s="678"/>
      <c r="V61" s="678"/>
      <c r="W61" s="678"/>
      <c r="X61" s="678"/>
      <c r="Y61" s="678"/>
      <c r="Z61" s="678"/>
      <c r="AA61" s="678"/>
      <c r="AB61" s="280"/>
      <c r="AC61" s="280"/>
      <c r="AD61" s="280"/>
      <c r="AE61" s="20"/>
      <c r="AF61" s="20"/>
      <c r="AG61" s="20"/>
      <c r="AH61" s="20"/>
      <c r="AI61" s="20"/>
      <c r="AJ61" s="20"/>
      <c r="AK61" s="20"/>
      <c r="AL61" s="20"/>
      <c r="AM61" s="20"/>
      <c r="AN61" s="20"/>
      <c r="AO61" s="20"/>
      <c r="AP61" s="20"/>
      <c r="AQ61" s="21"/>
    </row>
    <row r="62" spans="1:43" ht="11.25" customHeight="1">
      <c r="A62" s="525" t="s">
        <v>455</v>
      </c>
      <c r="B62" s="525"/>
      <c r="C62" s="525"/>
      <c r="D62" s="525"/>
      <c r="E62" s="525"/>
      <c r="F62" s="525"/>
      <c r="G62" s="525"/>
      <c r="H62" s="525"/>
      <c r="I62" s="525"/>
      <c r="J62" s="525"/>
      <c r="K62" s="924" t="s">
        <v>456</v>
      </c>
      <c r="L62" s="925"/>
      <c r="M62" s="925"/>
      <c r="N62" s="925"/>
      <c r="O62" s="517" t="s">
        <v>60</v>
      </c>
      <c r="P62" s="517"/>
      <c r="Q62" s="517"/>
      <c r="R62" s="517"/>
      <c r="S62" s="490" t="s">
        <v>457</v>
      </c>
      <c r="T62" s="490"/>
      <c r="U62" s="490"/>
      <c r="V62" s="490"/>
      <c r="W62" s="490"/>
      <c r="X62" s="490"/>
      <c r="Y62" s="490"/>
      <c r="Z62" s="517" t="s">
        <v>61</v>
      </c>
      <c r="AA62" s="517"/>
      <c r="AB62" s="517"/>
      <c r="AC62" s="517"/>
      <c r="AD62" s="517"/>
      <c r="AE62" s="517"/>
      <c r="AF62" s="517"/>
      <c r="AG62" s="490" t="s">
        <v>205</v>
      </c>
      <c r="AH62" s="490"/>
      <c r="AI62" s="490"/>
      <c r="AJ62" s="490"/>
      <c r="AK62" s="490"/>
      <c r="AL62" s="490"/>
      <c r="AM62" s="490"/>
      <c r="AN62" s="490"/>
      <c r="AO62" s="490"/>
      <c r="AP62" s="517" t="s">
        <v>46</v>
      </c>
      <c r="AQ62" s="680"/>
    </row>
    <row r="63" spans="1:43" ht="11.25" customHeight="1">
      <c r="A63" s="525"/>
      <c r="B63" s="525"/>
      <c r="C63" s="525"/>
      <c r="D63" s="525"/>
      <c r="E63" s="525"/>
      <c r="F63" s="525"/>
      <c r="G63" s="525"/>
      <c r="H63" s="525"/>
      <c r="I63" s="525"/>
      <c r="J63" s="525"/>
      <c r="K63" s="926"/>
      <c r="L63" s="452"/>
      <c r="M63" s="452"/>
      <c r="N63" s="452"/>
      <c r="O63" s="456"/>
      <c r="P63" s="456"/>
      <c r="Q63" s="456"/>
      <c r="R63" s="456"/>
      <c r="S63" s="458"/>
      <c r="T63" s="458"/>
      <c r="U63" s="458"/>
      <c r="V63" s="458"/>
      <c r="W63" s="458"/>
      <c r="X63" s="458"/>
      <c r="Y63" s="458"/>
      <c r="Z63" s="456"/>
      <c r="AA63" s="456"/>
      <c r="AB63" s="456"/>
      <c r="AC63" s="456"/>
      <c r="AD63" s="456"/>
      <c r="AE63" s="456"/>
      <c r="AF63" s="456"/>
      <c r="AG63" s="458"/>
      <c r="AH63" s="458"/>
      <c r="AI63" s="458"/>
      <c r="AJ63" s="458"/>
      <c r="AK63" s="458"/>
      <c r="AL63" s="458"/>
      <c r="AM63" s="458"/>
      <c r="AN63" s="458"/>
      <c r="AO63" s="458"/>
      <c r="AP63" s="456"/>
      <c r="AQ63" s="737"/>
    </row>
    <row r="64" spans="1:43" ht="11.25" customHeight="1">
      <c r="A64" s="525"/>
      <c r="B64" s="525"/>
      <c r="C64" s="525"/>
      <c r="D64" s="525"/>
      <c r="E64" s="525"/>
      <c r="F64" s="525"/>
      <c r="G64" s="525"/>
      <c r="H64" s="525"/>
      <c r="I64" s="525"/>
      <c r="J64" s="525"/>
      <c r="K64" s="927"/>
      <c r="L64" s="928"/>
      <c r="M64" s="928"/>
      <c r="N64" s="928"/>
      <c r="O64" s="457"/>
      <c r="P64" s="457"/>
      <c r="Q64" s="457"/>
      <c r="R64" s="457"/>
      <c r="S64" s="459"/>
      <c r="T64" s="459"/>
      <c r="U64" s="459"/>
      <c r="V64" s="459"/>
      <c r="W64" s="459"/>
      <c r="X64" s="459"/>
      <c r="Y64" s="459"/>
      <c r="Z64" s="457"/>
      <c r="AA64" s="457"/>
      <c r="AB64" s="457"/>
      <c r="AC64" s="457"/>
      <c r="AD64" s="457"/>
      <c r="AE64" s="457"/>
      <c r="AF64" s="457"/>
      <c r="AG64" s="459"/>
      <c r="AH64" s="459"/>
      <c r="AI64" s="459"/>
      <c r="AJ64" s="459"/>
      <c r="AK64" s="459"/>
      <c r="AL64" s="459"/>
      <c r="AM64" s="459"/>
      <c r="AN64" s="459"/>
      <c r="AO64" s="459"/>
      <c r="AP64" s="457"/>
      <c r="AQ64" s="681"/>
    </row>
    <row r="66" ht="11.25" customHeight="1">
      <c r="B66" s="1" t="s">
        <v>458</v>
      </c>
    </row>
  </sheetData>
  <sheetProtection sheet="1" formatCells="0" formatColumns="0" formatRows="0" insertColumns="0" insertRows="0" deleteColumns="0" deleteRows="0" selectLockedCells="1"/>
  <mergeCells count="69">
    <mergeCell ref="A59:J61"/>
    <mergeCell ref="L59:AA61"/>
    <mergeCell ref="A62:J64"/>
    <mergeCell ref="K62:N64"/>
    <mergeCell ref="O62:R64"/>
    <mergeCell ref="S62:Y64"/>
    <mergeCell ref="Z62:AF64"/>
    <mergeCell ref="AK53:AQ54"/>
    <mergeCell ref="A55:AE56"/>
    <mergeCell ref="AF55:AJ56"/>
    <mergeCell ref="AK55:AQ56"/>
    <mergeCell ref="A57:AE58"/>
    <mergeCell ref="AF57:AJ58"/>
    <mergeCell ref="AK57:AQ58"/>
    <mergeCell ref="AG62:AO64"/>
    <mergeCell ref="AP62:AQ64"/>
    <mergeCell ref="A49:AE50"/>
    <mergeCell ref="AF49:AJ50"/>
    <mergeCell ref="AK49:AQ50"/>
    <mergeCell ref="A51:AE52"/>
    <mergeCell ref="AF51:AJ52"/>
    <mergeCell ref="AK51:AQ52"/>
    <mergeCell ref="A53:AE54"/>
    <mergeCell ref="AF53:AJ54"/>
    <mergeCell ref="A45:AE46"/>
    <mergeCell ref="AF45:AJ46"/>
    <mergeCell ref="AK45:AQ46"/>
    <mergeCell ref="A47:AE48"/>
    <mergeCell ref="AF47:AJ48"/>
    <mergeCell ref="AK47:AQ48"/>
    <mergeCell ref="A41:AE42"/>
    <mergeCell ref="AF41:AJ42"/>
    <mergeCell ref="AK41:AQ42"/>
    <mergeCell ref="A43:AE44"/>
    <mergeCell ref="AF43:AJ44"/>
    <mergeCell ref="AK43:AQ44"/>
    <mergeCell ref="A37:AE38"/>
    <mergeCell ref="AF37:AJ38"/>
    <mergeCell ref="AK37:AQ38"/>
    <mergeCell ref="A39:AE40"/>
    <mergeCell ref="AF39:AJ40"/>
    <mergeCell ref="AK39:AQ40"/>
    <mergeCell ref="A33:AE34"/>
    <mergeCell ref="AF33:AJ34"/>
    <mergeCell ref="AK33:AQ34"/>
    <mergeCell ref="A35:AE36"/>
    <mergeCell ref="AF35:AJ36"/>
    <mergeCell ref="AK35:AQ36"/>
    <mergeCell ref="A29:AE30"/>
    <mergeCell ref="AF29:AJ30"/>
    <mergeCell ref="AK29:AQ30"/>
    <mergeCell ref="A31:AE32"/>
    <mergeCell ref="AF31:AJ32"/>
    <mergeCell ref="AK31:AQ32"/>
    <mergeCell ref="A22:K24"/>
    <mergeCell ref="L22:AQ24"/>
    <mergeCell ref="A25:AE26"/>
    <mergeCell ref="AF25:AJ26"/>
    <mergeCell ref="AK25:AQ26"/>
    <mergeCell ref="A27:AE28"/>
    <mergeCell ref="AF27:AJ28"/>
    <mergeCell ref="AK27:AQ28"/>
    <mergeCell ref="A8:AQ11"/>
    <mergeCell ref="A15:K16"/>
    <mergeCell ref="L15:AQ16"/>
    <mergeCell ref="A17:K18"/>
    <mergeCell ref="L17:AQ18"/>
    <mergeCell ref="A19:K21"/>
    <mergeCell ref="L19:AQ21"/>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codeName="Sheet002">
    <tabColor indexed="12"/>
  </sheetPr>
  <dimension ref="B2:H51"/>
  <sheetViews>
    <sheetView showGridLines="0" showOutlineSymbols="0" view="pageBreakPreview" zoomScale="55" zoomScaleNormal="55" zoomScaleSheetLayoutView="55" zoomScalePageLayoutView="0" workbookViewId="0" topLeftCell="A1">
      <pane ySplit="4" topLeftCell="A14" activePane="bottomLeft" state="frozen"/>
      <selection pane="topLeft" activeCell="BF77" sqref="BF77"/>
      <selection pane="bottomLeft" activeCell="C33" sqref="C33"/>
    </sheetView>
  </sheetViews>
  <sheetFormatPr defaultColWidth="9.00390625" defaultRowHeight="13.5"/>
  <cols>
    <col min="1" max="1" width="4.875" style="50" customWidth="1"/>
    <col min="2" max="2" width="10.00390625" style="51" customWidth="1"/>
    <col min="3" max="3" width="42.25390625" style="50" customWidth="1"/>
    <col min="4" max="4" width="22.875" style="52" customWidth="1"/>
    <col min="5" max="5" width="15.625" style="52" customWidth="1"/>
    <col min="6" max="6" width="35.625" style="50" customWidth="1"/>
    <col min="7" max="7" width="65.625" style="50" customWidth="1"/>
    <col min="8" max="8" width="9.125" style="110" customWidth="1"/>
    <col min="9" max="16384" width="9.00390625" style="50" customWidth="1"/>
  </cols>
  <sheetData>
    <row r="1" ht="44.25" customHeight="1"/>
    <row r="2" spans="2:8" s="53" customFormat="1" ht="66.75" customHeight="1">
      <c r="B2" s="448" t="s">
        <v>368</v>
      </c>
      <c r="C2" s="448"/>
      <c r="D2" s="448"/>
      <c r="E2" s="448"/>
      <c r="F2" s="448"/>
      <c r="G2" s="448"/>
      <c r="H2" s="104"/>
    </row>
    <row r="3" spans="2:8" s="53" customFormat="1" ht="84.75" customHeight="1">
      <c r="B3" s="127"/>
      <c r="C3" s="106"/>
      <c r="D3" s="105"/>
      <c r="E3" s="107"/>
      <c r="F3" s="105"/>
      <c r="G3" s="108" t="s">
        <v>16</v>
      </c>
      <c r="H3" s="109"/>
    </row>
    <row r="4" spans="2:8" s="53" customFormat="1" ht="44.25" customHeight="1">
      <c r="B4" s="58" t="s">
        <v>17</v>
      </c>
      <c r="C4" s="205" t="s">
        <v>67</v>
      </c>
      <c r="D4" s="450" t="s">
        <v>6</v>
      </c>
      <c r="E4" s="450"/>
      <c r="F4" s="59" t="s">
        <v>68</v>
      </c>
      <c r="G4" s="59" t="s">
        <v>53</v>
      </c>
      <c r="H4" s="104"/>
    </row>
    <row r="5" spans="2:8" s="53" customFormat="1" ht="45.75" customHeight="1">
      <c r="B5" s="58"/>
      <c r="C5" s="247" t="s">
        <v>190</v>
      </c>
      <c r="D5" s="59"/>
      <c r="E5" s="59"/>
      <c r="F5" s="59"/>
      <c r="G5" s="59"/>
      <c r="H5" s="104"/>
    </row>
    <row r="6" spans="2:8" s="53" customFormat="1" ht="94.5" customHeight="1">
      <c r="B6" s="55" t="s">
        <v>18</v>
      </c>
      <c r="C6" s="244" t="s">
        <v>9</v>
      </c>
      <c r="D6" s="49" t="s">
        <v>262</v>
      </c>
      <c r="E6" s="262" t="s">
        <v>364</v>
      </c>
      <c r="F6" s="308" t="s">
        <v>10</v>
      </c>
      <c r="G6" s="246" t="s">
        <v>270</v>
      </c>
      <c r="H6" s="104"/>
    </row>
    <row r="7" spans="2:8" s="53" customFormat="1" ht="45.75" customHeight="1">
      <c r="B7" s="58"/>
      <c r="C7" s="248" t="s">
        <v>191</v>
      </c>
      <c r="D7" s="59"/>
      <c r="E7" s="59"/>
      <c r="F7" s="310"/>
      <c r="G7" s="249"/>
      <c r="H7" s="104"/>
    </row>
    <row r="8" spans="2:8" s="54" customFormat="1" ht="46.5" customHeight="1">
      <c r="B8" s="449">
        <v>2</v>
      </c>
      <c r="C8" s="244" t="s">
        <v>7</v>
      </c>
      <c r="D8" s="440" t="s">
        <v>19</v>
      </c>
      <c r="E8" s="442" t="s">
        <v>20</v>
      </c>
      <c r="F8" s="441" t="s">
        <v>601</v>
      </c>
      <c r="G8" s="443"/>
      <c r="H8" s="56"/>
    </row>
    <row r="9" spans="2:8" s="54" customFormat="1" ht="46.5" customHeight="1">
      <c r="B9" s="449"/>
      <c r="C9" s="244" t="s">
        <v>69</v>
      </c>
      <c r="D9" s="440"/>
      <c r="E9" s="442"/>
      <c r="F9" s="441"/>
      <c r="G9" s="443"/>
      <c r="H9" s="56"/>
    </row>
    <row r="10" spans="2:8" s="54" customFormat="1" ht="46.5" customHeight="1">
      <c r="B10" s="128" t="s">
        <v>319</v>
      </c>
      <c r="C10" s="244" t="s">
        <v>8</v>
      </c>
      <c r="D10" s="440" t="s">
        <v>21</v>
      </c>
      <c r="E10" s="442" t="s">
        <v>27</v>
      </c>
      <c r="F10" s="441" t="s">
        <v>602</v>
      </c>
      <c r="G10" s="443" t="s">
        <v>266</v>
      </c>
      <c r="H10" s="56"/>
    </row>
    <row r="11" spans="2:8" s="54" customFormat="1" ht="46.5" customHeight="1">
      <c r="B11" s="55" t="s">
        <v>320</v>
      </c>
      <c r="C11" s="244" t="s">
        <v>321</v>
      </c>
      <c r="D11" s="440"/>
      <c r="E11" s="442"/>
      <c r="F11" s="441"/>
      <c r="G11" s="443"/>
      <c r="H11" s="56"/>
    </row>
    <row r="12" spans="2:8" s="53" customFormat="1" ht="45.75" customHeight="1">
      <c r="B12" s="58"/>
      <c r="C12" s="248" t="s">
        <v>192</v>
      </c>
      <c r="D12" s="59"/>
      <c r="E12" s="59"/>
      <c r="F12" s="310"/>
      <c r="G12" s="249"/>
      <c r="H12" s="104"/>
    </row>
    <row r="13" spans="2:8" s="54" customFormat="1" ht="75" customHeight="1">
      <c r="B13" s="55" t="s">
        <v>22</v>
      </c>
      <c r="C13" s="244" t="s">
        <v>70</v>
      </c>
      <c r="D13" s="49" t="s">
        <v>23</v>
      </c>
      <c r="E13" s="262" t="s">
        <v>24</v>
      </c>
      <c r="F13" s="308" t="s">
        <v>369</v>
      </c>
      <c r="G13" s="246" t="s">
        <v>84</v>
      </c>
      <c r="H13" s="56"/>
    </row>
    <row r="14" spans="2:8" s="53" customFormat="1" ht="45.75" customHeight="1">
      <c r="B14" s="58"/>
      <c r="C14" s="248" t="s">
        <v>193</v>
      </c>
      <c r="D14" s="59"/>
      <c r="E14" s="59"/>
      <c r="F14" s="310"/>
      <c r="G14" s="249"/>
      <c r="H14" s="104"/>
    </row>
    <row r="15" spans="2:8" s="54" customFormat="1" ht="60" customHeight="1">
      <c r="B15" s="55" t="s">
        <v>25</v>
      </c>
      <c r="C15" s="244" t="s">
        <v>11</v>
      </c>
      <c r="D15" s="49" t="s">
        <v>12</v>
      </c>
      <c r="E15" s="262" t="s">
        <v>26</v>
      </c>
      <c r="F15" s="308" t="s">
        <v>603</v>
      </c>
      <c r="G15" s="246" t="s">
        <v>271</v>
      </c>
      <c r="H15" s="56"/>
    </row>
    <row r="16" spans="2:8" s="54" customFormat="1" ht="60" customHeight="1">
      <c r="B16" s="55">
        <v>6</v>
      </c>
      <c r="C16" s="244" t="s">
        <v>573</v>
      </c>
      <c r="D16" s="444" t="s">
        <v>12</v>
      </c>
      <c r="E16" s="262" t="s">
        <v>572</v>
      </c>
      <c r="F16" s="446" t="s">
        <v>603</v>
      </c>
      <c r="G16" s="246" t="s">
        <v>271</v>
      </c>
      <c r="H16" s="56"/>
    </row>
    <row r="17" spans="2:8" s="54" customFormat="1" ht="90.75" customHeight="1">
      <c r="B17" s="55"/>
      <c r="C17" s="244" t="s">
        <v>2</v>
      </c>
      <c r="D17" s="445"/>
      <c r="E17" s="262"/>
      <c r="F17" s="447"/>
      <c r="G17" s="246" t="s">
        <v>657</v>
      </c>
      <c r="H17" s="56"/>
    </row>
    <row r="18" spans="2:8" s="53" customFormat="1" ht="45.75" customHeight="1">
      <c r="B18" s="58"/>
      <c r="C18" s="248" t="s">
        <v>194</v>
      </c>
      <c r="D18" s="59"/>
      <c r="E18" s="59"/>
      <c r="F18" s="60"/>
      <c r="G18" s="249"/>
      <c r="H18" s="104"/>
    </row>
    <row r="19" spans="2:8" s="54" customFormat="1" ht="46.5" customHeight="1">
      <c r="B19" s="449">
        <v>7</v>
      </c>
      <c r="C19" s="244" t="s">
        <v>13</v>
      </c>
      <c r="D19" s="440" t="s">
        <v>186</v>
      </c>
      <c r="E19" s="442" t="s">
        <v>24</v>
      </c>
      <c r="F19" s="441" t="s">
        <v>601</v>
      </c>
      <c r="G19" s="443" t="s">
        <v>263</v>
      </c>
      <c r="H19" s="56"/>
    </row>
    <row r="20" spans="2:8" s="54" customFormat="1" ht="46.5" customHeight="1">
      <c r="B20" s="449"/>
      <c r="C20" s="244" t="s">
        <v>69</v>
      </c>
      <c r="D20" s="440"/>
      <c r="E20" s="442"/>
      <c r="F20" s="441"/>
      <c r="G20" s="443"/>
      <c r="H20" s="56"/>
    </row>
    <row r="21" spans="2:8" s="54" customFormat="1" ht="46.5" customHeight="1">
      <c r="B21" s="55" t="s">
        <v>322</v>
      </c>
      <c r="C21" s="244" t="s">
        <v>14</v>
      </c>
      <c r="D21" s="440" t="s">
        <v>370</v>
      </c>
      <c r="E21" s="442" t="s">
        <v>27</v>
      </c>
      <c r="F21" s="441" t="s">
        <v>602</v>
      </c>
      <c r="G21" s="443" t="s">
        <v>266</v>
      </c>
      <c r="H21" s="56"/>
    </row>
    <row r="22" spans="2:8" s="54" customFormat="1" ht="46.5" customHeight="1">
      <c r="B22" s="55" t="s">
        <v>323</v>
      </c>
      <c r="C22" s="244" t="s">
        <v>324</v>
      </c>
      <c r="D22" s="440"/>
      <c r="E22" s="442"/>
      <c r="F22" s="441"/>
      <c r="G22" s="443"/>
      <c r="H22" s="56"/>
    </row>
    <row r="23" spans="2:8" s="54" customFormat="1" ht="46.5" customHeight="1">
      <c r="B23" s="55">
        <v>9</v>
      </c>
      <c r="C23" s="244" t="s">
        <v>574</v>
      </c>
      <c r="D23" s="49" t="s">
        <v>28</v>
      </c>
      <c r="E23" s="262" t="s">
        <v>187</v>
      </c>
      <c r="F23" s="308" t="s">
        <v>604</v>
      </c>
      <c r="G23" s="246" t="s">
        <v>575</v>
      </c>
      <c r="H23" s="56"/>
    </row>
    <row r="24" spans="2:8" s="54" customFormat="1" ht="46.5" customHeight="1">
      <c r="B24" s="55">
        <v>10</v>
      </c>
      <c r="C24" s="244" t="s">
        <v>15</v>
      </c>
      <c r="D24" s="49" t="s">
        <v>71</v>
      </c>
      <c r="E24" s="262" t="s">
        <v>29</v>
      </c>
      <c r="F24" s="308" t="s">
        <v>605</v>
      </c>
      <c r="G24" s="246" t="s">
        <v>85</v>
      </c>
      <c r="H24" s="56"/>
    </row>
    <row r="25" spans="2:8" s="54" customFormat="1" ht="46.5" customHeight="1">
      <c r="B25" s="55">
        <v>11</v>
      </c>
      <c r="C25" s="244" t="s">
        <v>86</v>
      </c>
      <c r="D25" s="240" t="s">
        <v>87</v>
      </c>
      <c r="E25" s="262" t="s">
        <v>364</v>
      </c>
      <c r="F25" s="308" t="s">
        <v>606</v>
      </c>
      <c r="G25" s="246" t="s">
        <v>198</v>
      </c>
      <c r="H25" s="56"/>
    </row>
    <row r="26" spans="2:8" s="54" customFormat="1" ht="75" customHeight="1">
      <c r="B26" s="55">
        <v>12</v>
      </c>
      <c r="C26" s="244" t="s">
        <v>278</v>
      </c>
      <c r="D26" s="49" t="s">
        <v>32</v>
      </c>
      <c r="E26" s="262" t="s">
        <v>30</v>
      </c>
      <c r="F26" s="308" t="s">
        <v>607</v>
      </c>
      <c r="G26" s="246" t="s">
        <v>279</v>
      </c>
      <c r="H26" s="56"/>
    </row>
    <row r="27" spans="2:8" s="54" customFormat="1" ht="75" customHeight="1">
      <c r="B27" s="55">
        <v>13</v>
      </c>
      <c r="C27" s="244" t="s">
        <v>264</v>
      </c>
      <c r="D27" s="49" t="s">
        <v>265</v>
      </c>
      <c r="E27" s="262" t="s">
        <v>35</v>
      </c>
      <c r="F27" s="308" t="s">
        <v>607</v>
      </c>
      <c r="G27" s="246" t="s">
        <v>147</v>
      </c>
      <c r="H27" s="56"/>
    </row>
    <row r="28" spans="2:8" s="54" customFormat="1" ht="75" customHeight="1">
      <c r="B28" s="55">
        <v>14</v>
      </c>
      <c r="C28" s="245" t="s">
        <v>587</v>
      </c>
      <c r="D28" s="49" t="s">
        <v>588</v>
      </c>
      <c r="E28" s="262" t="s">
        <v>589</v>
      </c>
      <c r="F28" s="308" t="s">
        <v>590</v>
      </c>
      <c r="G28" s="246" t="s">
        <v>591</v>
      </c>
      <c r="H28" s="56"/>
    </row>
    <row r="29" spans="2:7" s="54" customFormat="1" ht="46.5" customHeight="1">
      <c r="B29" s="250"/>
      <c r="C29" s="248" t="s">
        <v>195</v>
      </c>
      <c r="D29" s="251"/>
      <c r="E29" s="252"/>
      <c r="F29" s="253"/>
      <c r="G29" s="254"/>
    </row>
    <row r="30" spans="2:7" s="56" customFormat="1" ht="46.5" customHeight="1">
      <c r="B30" s="55">
        <v>15</v>
      </c>
      <c r="C30" s="244" t="s">
        <v>63</v>
      </c>
      <c r="D30" s="49" t="s">
        <v>33</v>
      </c>
      <c r="E30" s="262" t="s">
        <v>20</v>
      </c>
      <c r="F30" s="308" t="s">
        <v>608</v>
      </c>
      <c r="G30" s="246"/>
    </row>
    <row r="31" spans="2:7" s="56" customFormat="1" ht="46.5" customHeight="1">
      <c r="B31" s="55">
        <v>16</v>
      </c>
      <c r="C31" s="244" t="s">
        <v>72</v>
      </c>
      <c r="D31" s="49" t="s">
        <v>73</v>
      </c>
      <c r="E31" s="262" t="s">
        <v>364</v>
      </c>
      <c r="F31" s="308" t="s">
        <v>609</v>
      </c>
      <c r="G31" s="246" t="s">
        <v>0</v>
      </c>
    </row>
    <row r="32" spans="2:7" s="57" customFormat="1" ht="46.5" customHeight="1">
      <c r="B32" s="250"/>
      <c r="C32" s="247" t="s">
        <v>637</v>
      </c>
      <c r="D32" s="249"/>
      <c r="E32" s="255"/>
      <c r="F32" s="311"/>
      <c r="G32" s="249"/>
    </row>
    <row r="33" spans="2:7" s="57" customFormat="1" ht="46.5" customHeight="1">
      <c r="B33" s="360">
        <v>17</v>
      </c>
      <c r="C33" s="244" t="s">
        <v>638</v>
      </c>
      <c r="D33" s="49" t="s">
        <v>639</v>
      </c>
      <c r="E33" s="262" t="s">
        <v>20</v>
      </c>
      <c r="F33" s="324" t="s">
        <v>655</v>
      </c>
      <c r="G33" s="246" t="s">
        <v>640</v>
      </c>
    </row>
    <row r="34" spans="2:7" s="57" customFormat="1" ht="46.5" customHeight="1">
      <c r="B34" s="360">
        <v>18</v>
      </c>
      <c r="C34" s="244" t="s">
        <v>641</v>
      </c>
      <c r="D34" s="49" t="s">
        <v>642</v>
      </c>
      <c r="E34" s="262" t="s">
        <v>24</v>
      </c>
      <c r="F34" s="324" t="s">
        <v>656</v>
      </c>
      <c r="G34" s="246" t="s">
        <v>640</v>
      </c>
    </row>
    <row r="35" spans="2:7" s="57" customFormat="1" ht="46.5" customHeight="1">
      <c r="B35" s="250"/>
      <c r="C35" s="247" t="s">
        <v>196</v>
      </c>
      <c r="D35" s="249"/>
      <c r="E35" s="255"/>
      <c r="F35" s="311"/>
      <c r="G35" s="249"/>
    </row>
    <row r="36" spans="2:7" s="56" customFormat="1" ht="46.5" customHeight="1">
      <c r="B36" s="55">
        <v>19</v>
      </c>
      <c r="C36" s="369" t="s">
        <v>258</v>
      </c>
      <c r="D36" s="49" t="s">
        <v>74</v>
      </c>
      <c r="E36" s="262" t="s">
        <v>31</v>
      </c>
      <c r="F36" s="308" t="s">
        <v>610</v>
      </c>
      <c r="G36" s="246" t="s">
        <v>267</v>
      </c>
    </row>
    <row r="37" spans="2:7" s="56" customFormat="1" ht="46.5" customHeight="1">
      <c r="B37" s="55">
        <v>20</v>
      </c>
      <c r="C37" s="368" t="s">
        <v>34</v>
      </c>
      <c r="D37" s="49" t="s">
        <v>152</v>
      </c>
      <c r="E37" s="262" t="s">
        <v>31</v>
      </c>
      <c r="F37" s="308" t="s">
        <v>372</v>
      </c>
      <c r="G37" s="246" t="s">
        <v>268</v>
      </c>
    </row>
    <row r="38" spans="2:8" s="53" customFormat="1" ht="90" customHeight="1">
      <c r="B38" s="58"/>
      <c r="C38" s="309" t="s">
        <v>197</v>
      </c>
      <c r="D38" s="59"/>
      <c r="E38" s="59"/>
      <c r="F38" s="312" t="s">
        <v>592</v>
      </c>
      <c r="G38" s="263" t="s">
        <v>593</v>
      </c>
      <c r="H38" s="104"/>
    </row>
    <row r="39" spans="2:8" s="53" customFormat="1" ht="90" customHeight="1">
      <c r="B39" s="55">
        <v>21</v>
      </c>
      <c r="C39" s="366" t="s">
        <v>594</v>
      </c>
      <c r="D39" s="313" t="s">
        <v>595</v>
      </c>
      <c r="E39" s="314" t="s">
        <v>596</v>
      </c>
      <c r="F39" s="308" t="s">
        <v>597</v>
      </c>
      <c r="G39" s="315" t="s">
        <v>598</v>
      </c>
      <c r="H39" s="104"/>
    </row>
    <row r="40" spans="2:8" s="53" customFormat="1" ht="90" customHeight="1">
      <c r="B40" s="58"/>
      <c r="C40" s="367"/>
      <c r="D40" s="316"/>
      <c r="E40" s="316"/>
      <c r="F40" s="312" t="s">
        <v>373</v>
      </c>
      <c r="G40" s="312" t="s">
        <v>374</v>
      </c>
      <c r="H40" s="104"/>
    </row>
    <row r="41" spans="2:8" s="53" customFormat="1" ht="90" customHeight="1">
      <c r="B41" s="55">
        <v>22</v>
      </c>
      <c r="C41" s="368" t="s">
        <v>375</v>
      </c>
      <c r="D41" s="313" t="s">
        <v>376</v>
      </c>
      <c r="E41" s="314" t="s">
        <v>24</v>
      </c>
      <c r="F41" s="308" t="s">
        <v>377</v>
      </c>
      <c r="G41" s="315" t="s">
        <v>378</v>
      </c>
      <c r="H41" s="104"/>
    </row>
    <row r="42" spans="2:8" s="53" customFormat="1" ht="90" customHeight="1">
      <c r="B42" s="55">
        <v>23</v>
      </c>
      <c r="C42" s="368" t="s">
        <v>379</v>
      </c>
      <c r="D42" s="313" t="s">
        <v>376</v>
      </c>
      <c r="E42" s="314" t="s">
        <v>24</v>
      </c>
      <c r="F42" s="308" t="s">
        <v>380</v>
      </c>
      <c r="G42" s="315" t="s">
        <v>381</v>
      </c>
      <c r="H42" s="104"/>
    </row>
    <row r="43" spans="2:8" s="53" customFormat="1" ht="90" customHeight="1">
      <c r="B43" s="55">
        <v>24</v>
      </c>
      <c r="C43" s="368" t="s">
        <v>382</v>
      </c>
      <c r="D43" s="313" t="s">
        <v>383</v>
      </c>
      <c r="E43" s="314" t="s">
        <v>384</v>
      </c>
      <c r="F43" s="308" t="s">
        <v>385</v>
      </c>
      <c r="G43" s="315" t="s">
        <v>386</v>
      </c>
      <c r="H43" s="104"/>
    </row>
    <row r="44" spans="2:8" s="53" customFormat="1" ht="90" customHeight="1">
      <c r="B44" s="55">
        <v>25</v>
      </c>
      <c r="C44" s="368" t="s">
        <v>387</v>
      </c>
      <c r="D44" s="313" t="s">
        <v>388</v>
      </c>
      <c r="E44" s="314" t="s">
        <v>389</v>
      </c>
      <c r="F44" s="308" t="s">
        <v>390</v>
      </c>
      <c r="G44" s="315" t="s">
        <v>391</v>
      </c>
      <c r="H44" s="104"/>
    </row>
    <row r="45" spans="2:8" s="53" customFormat="1" ht="90" customHeight="1">
      <c r="B45" s="55">
        <v>26</v>
      </c>
      <c r="C45" s="368" t="s">
        <v>392</v>
      </c>
      <c r="D45" s="313" t="s">
        <v>393</v>
      </c>
      <c r="E45" s="314" t="s">
        <v>384</v>
      </c>
      <c r="F45" s="308" t="s">
        <v>394</v>
      </c>
      <c r="G45" s="315" t="s">
        <v>395</v>
      </c>
      <c r="H45" s="104"/>
    </row>
    <row r="46" spans="2:8" s="53" customFormat="1" ht="90" customHeight="1">
      <c r="B46" s="55">
        <v>27</v>
      </c>
      <c r="C46" s="368" t="s">
        <v>396</v>
      </c>
      <c r="D46" s="313" t="s">
        <v>397</v>
      </c>
      <c r="E46" s="314" t="s">
        <v>24</v>
      </c>
      <c r="F46" s="308" t="s">
        <v>398</v>
      </c>
      <c r="G46" s="315" t="s">
        <v>399</v>
      </c>
      <c r="H46" s="104"/>
    </row>
    <row r="47" spans="2:8" s="53" customFormat="1" ht="90" customHeight="1">
      <c r="B47" s="55">
        <v>28</v>
      </c>
      <c r="C47" s="368" t="s">
        <v>400</v>
      </c>
      <c r="D47" s="313" t="s">
        <v>401</v>
      </c>
      <c r="E47" s="314" t="s">
        <v>389</v>
      </c>
      <c r="F47" s="308" t="s">
        <v>402</v>
      </c>
      <c r="G47" s="315" t="s">
        <v>403</v>
      </c>
      <c r="H47" s="104"/>
    </row>
    <row r="48" spans="2:8" s="53" customFormat="1" ht="90" customHeight="1">
      <c r="B48" s="55">
        <v>29</v>
      </c>
      <c r="C48" s="368" t="s">
        <v>404</v>
      </c>
      <c r="D48" s="313" t="s">
        <v>405</v>
      </c>
      <c r="E48" s="314" t="s">
        <v>384</v>
      </c>
      <c r="F48" s="308" t="s">
        <v>406</v>
      </c>
      <c r="G48" s="315" t="s">
        <v>407</v>
      </c>
      <c r="H48" s="104"/>
    </row>
    <row r="49" spans="2:8" s="53" customFormat="1" ht="90" customHeight="1">
      <c r="B49" s="55">
        <v>30</v>
      </c>
      <c r="C49" s="368" t="s">
        <v>408</v>
      </c>
      <c r="D49" s="313" t="s">
        <v>409</v>
      </c>
      <c r="E49" s="314" t="s">
        <v>384</v>
      </c>
      <c r="F49" s="308" t="s">
        <v>410</v>
      </c>
      <c r="G49" s="315" t="s">
        <v>411</v>
      </c>
      <c r="H49" s="104"/>
    </row>
    <row r="50" ht="16.5">
      <c r="C50" s="206"/>
    </row>
    <row r="51" ht="16.5">
      <c r="C51" s="206"/>
    </row>
  </sheetData>
  <sheetProtection selectLockedCells="1"/>
  <mergeCells count="22">
    <mergeCell ref="D4:E4"/>
    <mergeCell ref="E8:E9"/>
    <mergeCell ref="E21:E22"/>
    <mergeCell ref="D21:D22"/>
    <mergeCell ref="E10:E11"/>
    <mergeCell ref="F19:F20"/>
    <mergeCell ref="B2:G2"/>
    <mergeCell ref="B8:B9"/>
    <mergeCell ref="B19:B20"/>
    <mergeCell ref="D8:D9"/>
    <mergeCell ref="F8:F9"/>
    <mergeCell ref="G8:G9"/>
    <mergeCell ref="D19:D20"/>
    <mergeCell ref="F10:F11"/>
    <mergeCell ref="E19:E20"/>
    <mergeCell ref="D10:D11"/>
    <mergeCell ref="G21:G22"/>
    <mergeCell ref="F21:F22"/>
    <mergeCell ref="G10:G11"/>
    <mergeCell ref="G19:G20"/>
    <mergeCell ref="D16:D17"/>
    <mergeCell ref="F16:F17"/>
  </mergeCells>
  <hyperlinks>
    <hyperlink ref="C36" location="'19既済検査請求書'!Print_Area" display="事業監理業務既済部分検査請求書"/>
    <hyperlink ref="C37" location="'20部分払回数増加'!Print_Area" display="業務委託料部分払回数増加願書"/>
    <hyperlink ref="C8" location="'2管理技術者等通知'!A1" display="管理技術者等通知書"/>
    <hyperlink ref="C9" location="'2管理技術者等通知'!A1" display="経歴書"/>
    <hyperlink ref="C11" location="'3-2業務工程表２５ヶ月'!A1" display="業務工程表（２５ヶ月）"/>
    <hyperlink ref="C13" location="'4変更届'!A1" display="変更届"/>
    <hyperlink ref="C15" location="'5再委託申請書'!A1" display="再委託申請書"/>
    <hyperlink ref="C17" location="委託体系図!A1" display="委託体系図"/>
    <hyperlink ref="C19" location="'7管理技術者等変更通知'!A1" display="管理技術者等変更通知書"/>
    <hyperlink ref="C20" location="'7管理技術者等変更通知'!A1" display="経歴書"/>
    <hyperlink ref="C21" location="'8-1業務変更工程表'!A1" display="業務変更工程表"/>
    <hyperlink ref="C23" location="'9委託期間延長'!A1" display="委託期間延長請求書"/>
    <hyperlink ref="C24" location="'10一時中止に伴う委託料変更'!A1" display="○○業務に係る一時中止に伴う業務委託料の変更について"/>
    <hyperlink ref="C26" location="'12業務処理報告'!A1" display="業務処理報告書"/>
    <hyperlink ref="C30" location="'15業務完了通知'!A1" display="業務完了通知書"/>
    <hyperlink ref="C31" location="'16引渡書'!A1" display="引渡書"/>
    <hyperlink ref="C6" location="'1建築士法第24条の7'!A1" display="建築士法第２４条の７に基づく重要事項の説明について"/>
    <hyperlink ref="C27" location="'13打合せ記録簿'!A1" display="打合せ記録簿"/>
    <hyperlink ref="C10" location="'3-1業務工程表'!A1" display="業務工程表"/>
    <hyperlink ref="C22" location="'8-2業務変更工程表25ヶ月'!A1" display="業務変更工程表（２５ヶ月）"/>
    <hyperlink ref="C25" location="'11是正措置'!A1" display="是正等措置請求書"/>
    <hyperlink ref="C41" location="'22立入依頼書'!Print_Area" display="立入依頼書"/>
    <hyperlink ref="C42" location="'23立入許可申請書'!Print_Area" display="立入許可申請書"/>
    <hyperlink ref="C43" location="'24保全検査報告書'!Print_Area" display="保全検査報告書"/>
    <hyperlink ref="C44" location="'25秘密保全施設の新設'!Print_Area" display="秘密保全施設の新設について(申請)"/>
    <hyperlink ref="C45" location="'26秘密保全施設の解除'!Print_Area" display="秘密保全施設の解除について(届出)"/>
    <hyperlink ref="C46" location="'27秘密保全施設の共用'!Print_Area" display="秘密保全施設の共用について(協議)"/>
    <hyperlink ref="C47" location="'28保全教育の実施(申請)'!Print_Area" display="保全教育の実施について(申請)"/>
    <hyperlink ref="C48" location="'29保全教育の実施(届出)'!Print_Area" display="保全教育の実施について(届出)"/>
    <hyperlink ref="C49" location="'30保全教育の実施状況'!Print_Area" display="保全教育の実施状況について（報告）"/>
    <hyperlink ref="C16" location="'6委託報告書（再々委託）'!A1" display="委託報告書（再々委託）"/>
    <hyperlink ref="C28" location="'14借用書'!A1" display="借用書"/>
    <hyperlink ref="C39" location="'21再委託'!Print_Area" display="再委託等申請書"/>
    <hyperlink ref="C33" location="'17指定完了通知'!A1" display="指定部分完了通知書"/>
    <hyperlink ref="C34" location="'18指定引渡書'!A1" display="指定部分引渡書"/>
  </hyperlinks>
  <printOptions horizontalCentered="1"/>
  <pageMargins left="0.7874015748031497" right="0.7874015748031497" top="0.984251968503937" bottom="0.3937007874015748" header="0.5118110236220472" footer="0.5118110236220472"/>
  <pageSetup horizontalDpi="600" verticalDpi="600" orientation="portrait" paperSize="9" scale="40" r:id="rId2"/>
  <rowBreaks count="2" manualBreakCount="2">
    <brk id="37" min="1" max="6" man="1"/>
    <brk id="49" min="1" max="6" man="1"/>
  </rowBreaks>
  <drawing r:id="rId1"/>
</worksheet>
</file>

<file path=xl/worksheets/sheet30.xml><?xml version="1.0" encoding="utf-8"?>
<worksheet xmlns="http://schemas.openxmlformats.org/spreadsheetml/2006/main" xmlns:r="http://schemas.openxmlformats.org/officeDocument/2006/relationships">
  <sheetPr codeName="Sheet86"/>
  <dimension ref="A13:CD63"/>
  <sheetViews>
    <sheetView showGridLines="0" view="pageBreakPreview" zoomScale="70" zoomScaleSheetLayoutView="70" zoomScalePageLayoutView="0" workbookViewId="0" topLeftCell="A1">
      <pane ySplit="12" topLeftCell="A13" activePane="bottomLeft" state="frozen"/>
      <selection pane="topLeft" activeCell="AD26" sqref="AD26"/>
      <selection pane="bottomLeft" activeCell="O47" sqref="O47:AM48"/>
    </sheetView>
  </sheetViews>
  <sheetFormatPr defaultColWidth="9.00390625" defaultRowHeight="11.25" customHeight="1"/>
  <cols>
    <col min="1" max="40" width="2.00390625" style="1" customWidth="1"/>
    <col min="41" max="16384" width="9.00390625" style="1" customWidth="1"/>
  </cols>
  <sheetData>
    <row r="13" spans="29:40" ht="11.25" customHeight="1">
      <c r="AC13" s="202"/>
      <c r="AD13" s="202"/>
      <c r="AE13" s="202"/>
      <c r="AF13" s="202"/>
      <c r="AG13" s="202"/>
      <c r="AH13" s="202"/>
      <c r="AI13" s="202"/>
      <c r="AJ13" s="202"/>
      <c r="AK13" s="202"/>
      <c r="AL13" s="202"/>
      <c r="AM13" s="202"/>
      <c r="AN13" s="202"/>
    </row>
    <row r="14" spans="29:40" ht="11.25" customHeight="1">
      <c r="AC14" s="202"/>
      <c r="AD14" s="202"/>
      <c r="AE14" s="202"/>
      <c r="AF14" s="202"/>
      <c r="AG14" s="202"/>
      <c r="AH14" s="202"/>
      <c r="AI14" s="202"/>
      <c r="AJ14" s="202"/>
      <c r="AK14" s="202"/>
      <c r="AL14" s="202"/>
      <c r="AM14" s="202"/>
      <c r="AN14" s="202"/>
    </row>
    <row r="15" spans="29:40" ht="11.25" customHeight="1">
      <c r="AC15" s="202"/>
      <c r="AD15" s="202"/>
      <c r="AE15" s="202"/>
      <c r="AF15" s="202"/>
      <c r="AG15" s="202"/>
      <c r="AH15" s="202"/>
      <c r="AI15" s="202"/>
      <c r="AJ15" s="202"/>
      <c r="AK15" s="202"/>
      <c r="AL15" s="202"/>
      <c r="AM15" s="202"/>
      <c r="AN15" s="202"/>
    </row>
    <row r="16" spans="29:40" ht="11.25" customHeight="1">
      <c r="AC16" s="202"/>
      <c r="AD16" s="202"/>
      <c r="AE16" s="202"/>
      <c r="AF16" s="202"/>
      <c r="AG16" s="202"/>
      <c r="AH16" s="202"/>
      <c r="AI16" s="202"/>
      <c r="AJ16" s="202"/>
      <c r="AK16" s="202"/>
      <c r="AL16" s="202"/>
      <c r="AM16" s="202"/>
      <c r="AN16" s="202"/>
    </row>
    <row r="17" spans="29:40" ht="11.25" customHeight="1">
      <c r="AC17" s="202"/>
      <c r="AD17" s="202"/>
      <c r="AE17" s="202"/>
      <c r="AF17" s="202"/>
      <c r="AG17" s="202"/>
      <c r="AH17" s="202"/>
      <c r="AI17" s="202"/>
      <c r="AJ17" s="202"/>
      <c r="AK17" s="202"/>
      <c r="AL17" s="202"/>
      <c r="AM17" s="202"/>
      <c r="AN17" s="202"/>
    </row>
    <row r="18" spans="29:40" ht="11.25" customHeight="1">
      <c r="AC18" s="202"/>
      <c r="AD18" s="202"/>
      <c r="AE18" s="202"/>
      <c r="AF18" s="202"/>
      <c r="AG18" s="202"/>
      <c r="AH18" s="202"/>
      <c r="AI18" s="202"/>
      <c r="AJ18" s="202"/>
      <c r="AK18" s="202"/>
      <c r="AL18" s="202"/>
      <c r="AM18" s="202"/>
      <c r="AN18" s="202"/>
    </row>
    <row r="19" spans="29:40" ht="11.25" customHeight="1">
      <c r="AC19" s="27"/>
      <c r="AD19" s="27"/>
      <c r="AE19" s="27"/>
      <c r="AF19" s="27"/>
      <c r="AG19" s="27"/>
      <c r="AH19" s="27"/>
      <c r="AI19" s="27"/>
      <c r="AJ19" s="27"/>
      <c r="AK19" s="27"/>
      <c r="AL19" s="27"/>
      <c r="AM19" s="27"/>
      <c r="AN19" s="27"/>
    </row>
    <row r="20" spans="28:40" ht="11.25" customHeight="1">
      <c r="AB20" s="522" t="s">
        <v>613</v>
      </c>
      <c r="AC20" s="522"/>
      <c r="AD20" s="522"/>
      <c r="AE20" s="522"/>
      <c r="AF20" s="522"/>
      <c r="AG20" s="522"/>
      <c r="AH20" s="522"/>
      <c r="AI20" s="522"/>
      <c r="AJ20" s="522"/>
      <c r="AK20" s="522"/>
      <c r="AL20" s="522"/>
      <c r="AM20" s="522"/>
      <c r="AN20" s="522"/>
    </row>
    <row r="21" spans="3:40" s="4" customFormat="1" ht="13.5" customHeight="1">
      <c r="C21" s="242"/>
      <c r="D21" s="242"/>
      <c r="E21" s="242"/>
      <c r="F21" s="242"/>
      <c r="G21" s="242"/>
      <c r="H21" s="242"/>
      <c r="I21" s="242"/>
      <c r="J21" s="242"/>
      <c r="K21" s="242"/>
      <c r="L21" s="242"/>
      <c r="M21" s="242"/>
      <c r="N21" s="242"/>
      <c r="O21" s="242"/>
      <c r="P21" s="242"/>
      <c r="Q21" s="242"/>
      <c r="R21" s="242"/>
      <c r="S21" s="242"/>
      <c r="T21" s="242"/>
      <c r="U21" s="242"/>
      <c r="V21" s="242"/>
      <c r="W21" s="242"/>
      <c r="AB21" s="13"/>
      <c r="AC21" s="13"/>
      <c r="AD21" s="13"/>
      <c r="AE21" s="13"/>
      <c r="AF21" s="13"/>
      <c r="AG21" s="13"/>
      <c r="AH21" s="13"/>
      <c r="AI21" s="13"/>
      <c r="AJ21" s="13"/>
      <c r="AK21" s="13"/>
      <c r="AL21" s="13"/>
      <c r="AM21" s="13"/>
      <c r="AN21" s="13"/>
    </row>
    <row r="22" spans="3:40" s="4" customFormat="1" ht="13.5" customHeight="1">
      <c r="C22" s="242"/>
      <c r="D22" s="242"/>
      <c r="E22" s="242"/>
      <c r="F22" s="242"/>
      <c r="G22" s="242"/>
      <c r="H22" s="242"/>
      <c r="I22" s="242"/>
      <c r="J22" s="242"/>
      <c r="K22" s="242"/>
      <c r="L22" s="242"/>
      <c r="M22" s="242"/>
      <c r="N22" s="242"/>
      <c r="O22" s="242"/>
      <c r="P22" s="242"/>
      <c r="Q22" s="242"/>
      <c r="R22" s="242"/>
      <c r="S22" s="242"/>
      <c r="T22" s="242"/>
      <c r="U22" s="242"/>
      <c r="V22" s="242"/>
      <c r="W22" s="242"/>
      <c r="AB22" s="13"/>
      <c r="AC22" s="13"/>
      <c r="AD22" s="13"/>
      <c r="AE22" s="13"/>
      <c r="AF22" s="13"/>
      <c r="AG22" s="13"/>
      <c r="AH22" s="13"/>
      <c r="AI22" s="13"/>
      <c r="AJ22" s="13"/>
      <c r="AK22" s="13"/>
      <c r="AL22" s="13"/>
      <c r="AM22" s="13"/>
      <c r="AN22" s="13"/>
    </row>
    <row r="23" spans="3:40" s="4" customFormat="1" ht="13.5" customHeight="1">
      <c r="C23" s="242"/>
      <c r="D23" s="242"/>
      <c r="E23" s="242"/>
      <c r="F23" s="242"/>
      <c r="G23" s="242"/>
      <c r="H23" s="242"/>
      <c r="I23" s="242"/>
      <c r="J23" s="242"/>
      <c r="K23" s="242"/>
      <c r="L23" s="242"/>
      <c r="M23" s="242"/>
      <c r="N23" s="242"/>
      <c r="O23" s="242"/>
      <c r="P23" s="242"/>
      <c r="Q23" s="242"/>
      <c r="R23" s="242"/>
      <c r="S23" s="242"/>
      <c r="T23" s="242"/>
      <c r="U23" s="242"/>
      <c r="V23" s="242"/>
      <c r="W23" s="242"/>
      <c r="AB23" s="13"/>
      <c r="AC23" s="13"/>
      <c r="AD23" s="13"/>
      <c r="AE23" s="13"/>
      <c r="AF23" s="13"/>
      <c r="AG23" s="13"/>
      <c r="AH23" s="13"/>
      <c r="AI23" s="13"/>
      <c r="AJ23" s="13"/>
      <c r="AK23" s="13"/>
      <c r="AL23" s="13"/>
      <c r="AM23" s="13"/>
      <c r="AN23" s="13"/>
    </row>
    <row r="24" spans="1:40" ht="13.5" customHeight="1">
      <c r="A24" s="11"/>
      <c r="B24" s="257"/>
      <c r="C24" s="461" t="str">
        <f>"　"&amp;'共通事項入力ｼｰﾄ'!D10</f>
        <v>　支出負担行為担当官</v>
      </c>
      <c r="D24" s="461"/>
      <c r="E24" s="461"/>
      <c r="F24" s="461"/>
      <c r="G24" s="461"/>
      <c r="H24" s="461"/>
      <c r="I24" s="461"/>
      <c r="J24" s="461"/>
      <c r="K24" s="461"/>
      <c r="L24" s="461"/>
      <c r="M24" s="461"/>
      <c r="N24" s="461"/>
      <c r="O24" s="461"/>
      <c r="P24" s="461"/>
      <c r="Q24" s="461"/>
      <c r="R24" s="461"/>
      <c r="S24" s="461"/>
      <c r="T24" s="461"/>
      <c r="U24" s="242"/>
      <c r="V24" s="242"/>
      <c r="W24" s="242"/>
      <c r="X24" s="11"/>
      <c r="Y24" s="11"/>
      <c r="Z24" s="11"/>
      <c r="AA24" s="11"/>
      <c r="AB24" s="11"/>
      <c r="AC24" s="11"/>
      <c r="AD24" s="11"/>
      <c r="AE24" s="11"/>
      <c r="AF24" s="11"/>
      <c r="AG24" s="11"/>
      <c r="AH24" s="11"/>
      <c r="AI24" s="11"/>
      <c r="AJ24" s="11"/>
      <c r="AK24" s="11"/>
      <c r="AL24" s="11"/>
      <c r="AM24" s="11"/>
      <c r="AN24" s="11"/>
    </row>
    <row r="25" spans="1:40" ht="13.5" customHeight="1">
      <c r="A25" s="273"/>
      <c r="B25" s="39"/>
      <c r="C25" s="461" t="str">
        <f>"　　"&amp;'共通事項入力ｼｰﾄ'!D14</f>
        <v>　　北海道防衛局長</v>
      </c>
      <c r="D25" s="461"/>
      <c r="E25" s="461"/>
      <c r="F25" s="461"/>
      <c r="G25" s="461"/>
      <c r="H25" s="461"/>
      <c r="I25" s="461"/>
      <c r="J25" s="461"/>
      <c r="K25" s="461"/>
      <c r="L25" s="461"/>
      <c r="M25" s="461"/>
      <c r="N25" s="461"/>
      <c r="O25" s="461"/>
      <c r="P25" s="461"/>
      <c r="Q25" s="461"/>
      <c r="R25" s="461"/>
      <c r="S25" s="461"/>
      <c r="T25" s="461"/>
      <c r="U25" s="211"/>
      <c r="V25" s="260"/>
      <c r="W25" s="11"/>
      <c r="X25" s="11"/>
      <c r="Y25" s="11"/>
      <c r="Z25" s="11"/>
      <c r="AA25" s="11"/>
      <c r="AB25" s="11"/>
      <c r="AC25" s="11"/>
      <c r="AD25" s="11"/>
      <c r="AE25" s="11"/>
      <c r="AF25" s="11"/>
      <c r="AG25" s="11"/>
      <c r="AH25" s="11"/>
      <c r="AI25" s="11"/>
      <c r="AJ25" s="11"/>
      <c r="AK25" s="11"/>
      <c r="AL25" s="11"/>
      <c r="AM25" s="11"/>
      <c r="AN25" s="11"/>
    </row>
    <row r="26" spans="1:22" ht="13.5" customHeight="1">
      <c r="A26" s="274"/>
      <c r="B26" s="258"/>
      <c r="C26" s="466" t="str">
        <f>('共通事項入力ｼｰﾄ'!D16&amp;"　殿")</f>
        <v>○○　○○　殿</v>
      </c>
      <c r="D26" s="466"/>
      <c r="E26" s="466"/>
      <c r="F26" s="466"/>
      <c r="G26" s="466"/>
      <c r="H26" s="466"/>
      <c r="I26" s="466"/>
      <c r="J26" s="466"/>
      <c r="K26" s="466"/>
      <c r="L26" s="466"/>
      <c r="M26" s="466"/>
      <c r="U26" s="275"/>
      <c r="V26" s="275"/>
    </row>
    <row r="27" spans="1:22" ht="13.5" customHeight="1">
      <c r="A27" s="261"/>
      <c r="B27" s="226"/>
      <c r="C27" s="226"/>
      <c r="D27" s="226"/>
      <c r="E27" s="226"/>
      <c r="F27" s="226"/>
      <c r="G27" s="226"/>
      <c r="H27" s="226"/>
      <c r="I27" s="226"/>
      <c r="J27" s="226"/>
      <c r="K27" s="226"/>
      <c r="L27" s="226"/>
      <c r="M27" s="226"/>
      <c r="N27" s="226"/>
      <c r="O27" s="226"/>
      <c r="P27" s="226"/>
      <c r="Q27" s="226"/>
      <c r="R27" s="226"/>
      <c r="S27" s="267"/>
      <c r="T27" s="267"/>
      <c r="U27" s="267"/>
      <c r="V27" s="267"/>
    </row>
    <row r="28" spans="1:18" ht="11.25" customHeight="1">
      <c r="A28" s="461"/>
      <c r="B28" s="461"/>
      <c r="C28" s="461"/>
      <c r="D28" s="461"/>
      <c r="E28" s="461"/>
      <c r="F28" s="461"/>
      <c r="G28" s="461"/>
      <c r="H28" s="461"/>
      <c r="I28" s="461"/>
      <c r="J28" s="461"/>
      <c r="K28" s="461"/>
      <c r="L28" s="461"/>
      <c r="M28" s="461"/>
      <c r="N28" s="461"/>
      <c r="O28" s="461"/>
      <c r="P28" s="461"/>
      <c r="Q28" s="461"/>
      <c r="R28" s="461"/>
    </row>
    <row r="29" spans="1:38" ht="13.5" customHeight="1">
      <c r="A29" s="466"/>
      <c r="B29" s="466"/>
      <c r="C29" s="466"/>
      <c r="D29" s="466"/>
      <c r="E29" s="466"/>
      <c r="F29" s="466"/>
      <c r="G29" s="466"/>
      <c r="H29" s="466"/>
      <c r="I29" s="466"/>
      <c r="J29" s="466"/>
      <c r="K29" s="466"/>
      <c r="U29" s="452" t="s">
        <v>91</v>
      </c>
      <c r="V29" s="452"/>
      <c r="W29" s="452"/>
      <c r="X29" s="452"/>
      <c r="Y29" s="452"/>
      <c r="Z29" s="877"/>
      <c r="AA29" s="878"/>
      <c r="AB29" s="878"/>
      <c r="AC29" s="878"/>
      <c r="AD29" s="878"/>
      <c r="AE29" s="878"/>
      <c r="AF29" s="878"/>
      <c r="AG29" s="878"/>
      <c r="AH29" s="878"/>
      <c r="AI29" s="878"/>
      <c r="AJ29" s="878"/>
      <c r="AK29" s="878"/>
      <c r="AL29" s="878"/>
    </row>
    <row r="30" spans="1:42" ht="13.5" customHeight="1">
      <c r="A30" s="2"/>
      <c r="B30" s="2"/>
      <c r="C30" s="2"/>
      <c r="D30" s="2"/>
      <c r="E30" s="2"/>
      <c r="F30" s="2"/>
      <c r="G30" s="2"/>
      <c r="H30" s="2"/>
      <c r="I30" s="2"/>
      <c r="J30" s="2"/>
      <c r="K30" s="2"/>
      <c r="L30" s="2"/>
      <c r="M30" s="2"/>
      <c r="N30" s="2"/>
      <c r="O30" s="2"/>
      <c r="P30" s="2"/>
      <c r="Q30" s="2"/>
      <c r="R30" s="2"/>
      <c r="S30" s="2"/>
      <c r="T30" s="2"/>
      <c r="U30" s="452" t="s">
        <v>459</v>
      </c>
      <c r="V30" s="452"/>
      <c r="W30" s="452"/>
      <c r="X30" s="452"/>
      <c r="Y30" s="452"/>
      <c r="Z30" s="877"/>
      <c r="AA30" s="878"/>
      <c r="AB30" s="878"/>
      <c r="AC30" s="878"/>
      <c r="AD30" s="878"/>
      <c r="AE30" s="878"/>
      <c r="AF30" s="878"/>
      <c r="AG30" s="878"/>
      <c r="AH30" s="878"/>
      <c r="AI30" s="878"/>
      <c r="AJ30" s="878"/>
      <c r="AK30" s="878"/>
      <c r="AL30" s="878"/>
      <c r="AM30" s="2"/>
      <c r="AN30" s="2"/>
      <c r="AO30" s="2"/>
      <c r="AP30" s="2"/>
    </row>
    <row r="31" spans="14:82" ht="13.5" customHeight="1">
      <c r="N31" s="231"/>
      <c r="O31" s="231"/>
      <c r="P31" s="231"/>
      <c r="Q31" s="231"/>
      <c r="R31" s="231"/>
      <c r="S31" s="241"/>
      <c r="T31" s="242"/>
      <c r="U31" s="879" t="s">
        <v>415</v>
      </c>
      <c r="V31" s="725"/>
      <c r="W31" s="725"/>
      <c r="X31" s="725"/>
      <c r="Y31" s="725"/>
      <c r="Z31" s="877"/>
      <c r="AA31" s="878"/>
      <c r="AB31" s="878"/>
      <c r="AC31" s="878"/>
      <c r="AD31" s="878"/>
      <c r="AE31" s="878"/>
      <c r="AF31" s="878"/>
      <c r="AG31" s="878"/>
      <c r="AH31" s="878"/>
      <c r="AI31" s="878"/>
      <c r="AJ31" s="878"/>
      <c r="AK31" s="878"/>
      <c r="AL31" s="878"/>
      <c r="AM31" s="268" t="s">
        <v>46</v>
      </c>
      <c r="AN31" s="242"/>
      <c r="AO31" s="62"/>
      <c r="AP31" s="62"/>
      <c r="AQ31" s="2"/>
      <c r="AR31" s="2"/>
      <c r="AS31" s="2"/>
      <c r="AT31" s="2"/>
      <c r="AU31" s="2"/>
      <c r="AV31" s="2"/>
      <c r="AW31" s="2"/>
      <c r="AX31" s="2"/>
      <c r="AY31" s="2"/>
      <c r="AZ31" s="2"/>
      <c r="BA31" s="2"/>
      <c r="BB31" s="2"/>
      <c r="BC31" s="2"/>
      <c r="BD31" s="2"/>
      <c r="BE31" s="2"/>
      <c r="BF31" s="2"/>
      <c r="BG31" s="2"/>
      <c r="BH31" s="451" t="str">
        <f>IF('[1]共通事項入力ｼｰﾄ'!D67="","","請　負　者　"&amp;'[1]共通事項入力ｼｰﾄ'!D67)</f>
        <v>請　負　者　○○○○（３０）○○○新設建築工事　○○建設・○○工業・○○工務店建設共同企業体</v>
      </c>
      <c r="BI31" s="451"/>
      <c r="BJ31" s="451"/>
      <c r="BK31" s="451"/>
      <c r="BL31" s="451"/>
      <c r="BM31" s="451"/>
      <c r="BN31" s="451"/>
      <c r="BO31" s="451"/>
      <c r="BP31" s="451"/>
      <c r="BQ31" s="451"/>
      <c r="BR31" s="451"/>
      <c r="BS31" s="451"/>
      <c r="BT31" s="451"/>
      <c r="BU31" s="451"/>
      <c r="BV31" s="451"/>
      <c r="BW31" s="451"/>
      <c r="BX31" s="451"/>
      <c r="BY31" s="451"/>
      <c r="BZ31" s="451"/>
      <c r="CA31" s="451"/>
      <c r="CB31" s="451"/>
      <c r="CC31" s="451"/>
      <c r="CD31" s="451"/>
    </row>
    <row r="32" spans="14:82" ht="13.5" customHeight="1">
      <c r="N32" s="231"/>
      <c r="O32" s="231"/>
      <c r="P32" s="231"/>
      <c r="Q32" s="231"/>
      <c r="R32" s="231"/>
      <c r="S32" s="241"/>
      <c r="T32" s="242"/>
      <c r="U32" s="242"/>
      <c r="V32" s="242"/>
      <c r="W32" s="242"/>
      <c r="X32" s="242"/>
      <c r="Y32" s="242"/>
      <c r="Z32" s="242"/>
      <c r="AA32" s="242"/>
      <c r="AB32" s="242"/>
      <c r="AC32" s="242"/>
      <c r="AD32" s="242"/>
      <c r="AE32" s="242"/>
      <c r="AF32" s="242"/>
      <c r="AG32" s="242"/>
      <c r="AH32" s="242"/>
      <c r="AI32" s="242"/>
      <c r="AJ32" s="242"/>
      <c r="AK32" s="242"/>
      <c r="AL32" s="242"/>
      <c r="AN32" s="242"/>
      <c r="AO32" s="62"/>
      <c r="AP32" s="62"/>
      <c r="AQ32" s="2"/>
      <c r="AR32" s="2"/>
      <c r="AS32" s="2"/>
      <c r="AT32" s="2"/>
      <c r="AU32" s="2"/>
      <c r="AV32" s="2"/>
      <c r="AW32" s="2"/>
      <c r="AX32" s="2"/>
      <c r="AY32" s="2"/>
      <c r="AZ32" s="2"/>
      <c r="BA32" s="2"/>
      <c r="BB32" s="2"/>
      <c r="BC32" s="2"/>
      <c r="BD32" s="2"/>
      <c r="BE32" s="2"/>
      <c r="BF32" s="2"/>
      <c r="BG32" s="2"/>
      <c r="BH32" s="61"/>
      <c r="BI32" s="61"/>
      <c r="BJ32" s="61"/>
      <c r="BK32" s="61"/>
      <c r="BL32" s="61"/>
      <c r="BM32" s="61"/>
      <c r="BN32" s="61"/>
      <c r="BO32" s="61"/>
      <c r="BP32" s="61"/>
      <c r="BQ32" s="61"/>
      <c r="BR32" s="61"/>
      <c r="BS32" s="61"/>
      <c r="BT32" s="61"/>
      <c r="BU32" s="61"/>
      <c r="BV32" s="61"/>
      <c r="BW32" s="61"/>
      <c r="BX32" s="61"/>
      <c r="BY32" s="61"/>
      <c r="BZ32" s="61"/>
      <c r="CA32" s="61"/>
      <c r="CB32" s="61"/>
      <c r="CC32" s="61"/>
      <c r="CD32" s="61"/>
    </row>
    <row r="33" spans="14:82" ht="13.5" customHeight="1">
      <c r="N33" s="241"/>
      <c r="O33" s="241"/>
      <c r="P33" s="241"/>
      <c r="Q33" s="241"/>
      <c r="R33" s="241"/>
      <c r="S33" s="241"/>
      <c r="T33" s="242"/>
      <c r="U33" s="242"/>
      <c r="V33" s="242"/>
      <c r="W33" s="242"/>
      <c r="X33" s="242"/>
      <c r="Y33" s="242"/>
      <c r="Z33" s="242"/>
      <c r="AA33" s="242"/>
      <c r="AB33" s="242"/>
      <c r="AC33" s="242"/>
      <c r="AD33" s="242"/>
      <c r="AE33" s="242"/>
      <c r="AF33" s="242"/>
      <c r="AG33" s="242"/>
      <c r="AH33" s="242"/>
      <c r="AI33" s="242"/>
      <c r="AJ33" s="242"/>
      <c r="AK33" s="242"/>
      <c r="AL33" s="242"/>
      <c r="AM33" s="242"/>
      <c r="AN33" s="242"/>
      <c r="AO33" s="62"/>
      <c r="AP33" s="62"/>
      <c r="AQ33" s="2"/>
      <c r="AR33" s="2"/>
      <c r="AS33" s="2"/>
      <c r="AT33" s="2"/>
      <c r="AU33" s="2"/>
      <c r="AV33" s="2"/>
      <c r="AW33" s="2"/>
      <c r="AX33" s="2"/>
      <c r="AY33" s="2"/>
      <c r="AZ33" s="2"/>
      <c r="BA33" s="2"/>
      <c r="BB33" s="2"/>
      <c r="BC33" s="2"/>
      <c r="BD33" s="2"/>
      <c r="BE33" s="2"/>
      <c r="BF33" s="2"/>
      <c r="BG33" s="2"/>
      <c r="BH33" s="61"/>
      <c r="BI33" s="61"/>
      <c r="BJ33" s="61"/>
      <c r="BK33" s="61"/>
      <c r="BL33" s="61"/>
      <c r="BM33" s="61"/>
      <c r="BN33" s="61"/>
      <c r="BO33" s="61"/>
      <c r="BP33" s="61"/>
      <c r="BQ33" s="61"/>
      <c r="BR33" s="61"/>
      <c r="BS33" s="61"/>
      <c r="BT33" s="61"/>
      <c r="BU33" s="61"/>
      <c r="BV33" s="61"/>
      <c r="BW33" s="61"/>
      <c r="BX33" s="61"/>
      <c r="BY33" s="61"/>
      <c r="BZ33" s="61"/>
      <c r="CA33" s="61"/>
      <c r="CB33" s="61"/>
      <c r="CC33" s="61"/>
      <c r="CD33" s="61"/>
    </row>
    <row r="34" spans="14:82" ht="13.5" customHeight="1">
      <c r="N34" s="241"/>
      <c r="O34" s="241"/>
      <c r="P34" s="241"/>
      <c r="Q34" s="241"/>
      <c r="R34" s="241"/>
      <c r="S34" s="241"/>
      <c r="T34" s="242"/>
      <c r="U34" s="242"/>
      <c r="V34" s="242"/>
      <c r="W34" s="242"/>
      <c r="X34" s="242"/>
      <c r="Y34" s="242"/>
      <c r="Z34" s="242"/>
      <c r="AA34" s="242"/>
      <c r="AB34" s="242"/>
      <c r="AC34" s="242"/>
      <c r="AD34" s="242"/>
      <c r="AE34" s="242"/>
      <c r="AF34" s="242"/>
      <c r="AG34" s="242"/>
      <c r="AH34" s="242"/>
      <c r="AI34" s="242"/>
      <c r="AJ34" s="242"/>
      <c r="AK34" s="242"/>
      <c r="AL34" s="242"/>
      <c r="AM34" s="242"/>
      <c r="AN34" s="242"/>
      <c r="AO34" s="62"/>
      <c r="AP34" s="62"/>
      <c r="AQ34" s="2"/>
      <c r="AR34" s="2"/>
      <c r="AS34" s="2"/>
      <c r="AT34" s="2"/>
      <c r="AU34" s="2"/>
      <c r="AV34" s="2"/>
      <c r="AW34" s="2"/>
      <c r="AX34" s="2"/>
      <c r="AY34" s="2"/>
      <c r="AZ34" s="2"/>
      <c r="BA34" s="2"/>
      <c r="BB34" s="2"/>
      <c r="BC34" s="2"/>
      <c r="BD34" s="2"/>
      <c r="BE34" s="2"/>
      <c r="BF34" s="2"/>
      <c r="BG34" s="2"/>
      <c r="BH34" s="61"/>
      <c r="BI34" s="61"/>
      <c r="BJ34" s="61"/>
      <c r="BK34" s="61"/>
      <c r="BL34" s="61"/>
      <c r="BM34" s="61"/>
      <c r="BN34" s="61"/>
      <c r="BO34" s="61"/>
      <c r="BP34" s="61"/>
      <c r="BQ34" s="61"/>
      <c r="BR34" s="61"/>
      <c r="BS34" s="61"/>
      <c r="BT34" s="61"/>
      <c r="BU34" s="61"/>
      <c r="BV34" s="61"/>
      <c r="BW34" s="61"/>
      <c r="BX34" s="61"/>
      <c r="BY34" s="61"/>
      <c r="BZ34" s="61"/>
      <c r="CA34" s="61"/>
      <c r="CB34" s="61"/>
      <c r="CC34" s="61"/>
      <c r="CD34" s="61"/>
    </row>
    <row r="35" spans="1:42" ht="13.5" customHeight="1">
      <c r="A35" s="880" t="s">
        <v>460</v>
      </c>
      <c r="B35" s="929"/>
      <c r="C35" s="929"/>
      <c r="D35" s="929"/>
      <c r="E35" s="929"/>
      <c r="F35" s="929"/>
      <c r="G35" s="929"/>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125"/>
      <c r="AP35" s="125"/>
    </row>
    <row r="36" spans="1:42" ht="13.5" customHeight="1">
      <c r="A36" s="929"/>
      <c r="B36" s="929"/>
      <c r="C36" s="929"/>
      <c r="D36" s="929"/>
      <c r="E36" s="929"/>
      <c r="F36" s="929"/>
      <c r="G36" s="929"/>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29"/>
      <c r="AF36" s="929"/>
      <c r="AG36" s="929"/>
      <c r="AH36" s="929"/>
      <c r="AI36" s="929"/>
      <c r="AJ36" s="929"/>
      <c r="AK36" s="929"/>
      <c r="AL36" s="929"/>
      <c r="AM36" s="929"/>
      <c r="AN36" s="929"/>
      <c r="AO36" s="125"/>
      <c r="AP36" s="125"/>
    </row>
    <row r="37" spans="1:42" ht="13.5" customHeight="1">
      <c r="A37" s="929"/>
      <c r="B37" s="929"/>
      <c r="C37" s="929"/>
      <c r="D37" s="929"/>
      <c r="E37" s="929"/>
      <c r="F37" s="929"/>
      <c r="G37" s="929"/>
      <c r="H37" s="929"/>
      <c r="I37" s="929"/>
      <c r="J37" s="929"/>
      <c r="K37" s="929"/>
      <c r="L37" s="929"/>
      <c r="M37" s="929"/>
      <c r="N37" s="929"/>
      <c r="O37" s="929"/>
      <c r="P37" s="929"/>
      <c r="Q37" s="929"/>
      <c r="R37" s="929"/>
      <c r="S37" s="929"/>
      <c r="T37" s="929"/>
      <c r="U37" s="929"/>
      <c r="V37" s="929"/>
      <c r="W37" s="929"/>
      <c r="X37" s="929"/>
      <c r="Y37" s="929"/>
      <c r="Z37" s="929"/>
      <c r="AA37" s="929"/>
      <c r="AB37" s="929"/>
      <c r="AC37" s="929"/>
      <c r="AD37" s="929"/>
      <c r="AE37" s="929"/>
      <c r="AF37" s="929"/>
      <c r="AG37" s="929"/>
      <c r="AH37" s="929"/>
      <c r="AI37" s="929"/>
      <c r="AJ37" s="929"/>
      <c r="AK37" s="929"/>
      <c r="AL37" s="929"/>
      <c r="AM37" s="929"/>
      <c r="AN37" s="929"/>
      <c r="AO37" s="125"/>
      <c r="AP37" s="125"/>
    </row>
    <row r="38" spans="1:42" ht="13.5" customHeight="1">
      <c r="A38" s="929"/>
      <c r="B38" s="929"/>
      <c r="C38" s="929"/>
      <c r="D38" s="929"/>
      <c r="E38" s="929"/>
      <c r="F38" s="929"/>
      <c r="G38" s="929"/>
      <c r="H38" s="929"/>
      <c r="I38" s="929"/>
      <c r="J38" s="929"/>
      <c r="K38" s="929"/>
      <c r="L38" s="929"/>
      <c r="M38" s="929"/>
      <c r="N38" s="929"/>
      <c r="O38" s="929"/>
      <c r="P38" s="929"/>
      <c r="Q38" s="929"/>
      <c r="R38" s="929"/>
      <c r="S38" s="929"/>
      <c r="T38" s="929"/>
      <c r="U38" s="929"/>
      <c r="V38" s="929"/>
      <c r="W38" s="929"/>
      <c r="X38" s="929"/>
      <c r="Y38" s="929"/>
      <c r="Z38" s="929"/>
      <c r="AA38" s="929"/>
      <c r="AB38" s="929"/>
      <c r="AC38" s="929"/>
      <c r="AD38" s="929"/>
      <c r="AE38" s="929"/>
      <c r="AF38" s="929"/>
      <c r="AG38" s="929"/>
      <c r="AH38" s="929"/>
      <c r="AI38" s="929"/>
      <c r="AJ38" s="929"/>
      <c r="AK38" s="929"/>
      <c r="AL38" s="929"/>
      <c r="AM38" s="929"/>
      <c r="AN38" s="929"/>
      <c r="AO38" s="125"/>
      <c r="AP38" s="125"/>
    </row>
    <row r="39" spans="1:42" ht="13.5" customHeight="1">
      <c r="A39" s="22"/>
      <c r="B39" s="524" t="s">
        <v>509</v>
      </c>
      <c r="C39" s="889"/>
      <c r="D39" s="889"/>
      <c r="E39" s="889"/>
      <c r="F39" s="889"/>
      <c r="G39" s="889"/>
      <c r="H39" s="889"/>
      <c r="I39" s="889"/>
      <c r="J39" s="889"/>
      <c r="K39" s="889"/>
      <c r="L39" s="889"/>
      <c r="M39" s="889"/>
      <c r="N39" s="889"/>
      <c r="O39" s="889"/>
      <c r="P39" s="889"/>
      <c r="Q39" s="889"/>
      <c r="R39" s="889"/>
      <c r="S39" s="889"/>
      <c r="T39" s="889"/>
      <c r="U39" s="889"/>
      <c r="V39" s="889"/>
      <c r="W39" s="889"/>
      <c r="X39" s="889"/>
      <c r="Y39" s="889"/>
      <c r="Z39" s="889"/>
      <c r="AA39" s="889"/>
      <c r="AB39" s="889"/>
      <c r="AC39" s="889"/>
      <c r="AD39" s="889"/>
      <c r="AE39" s="889"/>
      <c r="AF39" s="889"/>
      <c r="AG39" s="889"/>
      <c r="AH39" s="889"/>
      <c r="AI39" s="889"/>
      <c r="AJ39" s="889"/>
      <c r="AK39" s="889"/>
      <c r="AL39" s="889"/>
      <c r="AM39" s="889"/>
      <c r="AN39" s="323"/>
      <c r="AO39" s="125"/>
      <c r="AP39" s="125"/>
    </row>
    <row r="40" spans="1:40" ht="11.25" customHeight="1">
      <c r="A40" s="323"/>
      <c r="B40" s="889"/>
      <c r="C40" s="889"/>
      <c r="D40" s="889"/>
      <c r="E40" s="889"/>
      <c r="F40" s="889"/>
      <c r="G40" s="889"/>
      <c r="H40" s="889"/>
      <c r="I40" s="889"/>
      <c r="J40" s="889"/>
      <c r="K40" s="889"/>
      <c r="L40" s="889"/>
      <c r="M40" s="889"/>
      <c r="N40" s="889"/>
      <c r="O40" s="889"/>
      <c r="P40" s="889"/>
      <c r="Q40" s="889"/>
      <c r="R40" s="889"/>
      <c r="S40" s="889"/>
      <c r="T40" s="889"/>
      <c r="U40" s="889"/>
      <c r="V40" s="889"/>
      <c r="W40" s="889"/>
      <c r="X40" s="889"/>
      <c r="Y40" s="889"/>
      <c r="Z40" s="889"/>
      <c r="AA40" s="889"/>
      <c r="AB40" s="889"/>
      <c r="AC40" s="889"/>
      <c r="AD40" s="889"/>
      <c r="AE40" s="889"/>
      <c r="AF40" s="889"/>
      <c r="AG40" s="889"/>
      <c r="AH40" s="889"/>
      <c r="AI40" s="889"/>
      <c r="AJ40" s="889"/>
      <c r="AK40" s="889"/>
      <c r="AL40" s="889"/>
      <c r="AM40" s="889"/>
      <c r="AN40" s="323"/>
    </row>
    <row r="41" spans="1:40" ht="11.25" customHeight="1">
      <c r="A41" s="323"/>
      <c r="B41" s="889"/>
      <c r="C41" s="889"/>
      <c r="D41" s="889"/>
      <c r="E41" s="889"/>
      <c r="F41" s="889"/>
      <c r="G41" s="889"/>
      <c r="H41" s="889"/>
      <c r="I41" s="889"/>
      <c r="J41" s="889"/>
      <c r="K41" s="889"/>
      <c r="L41" s="889"/>
      <c r="M41" s="889"/>
      <c r="N41" s="889"/>
      <c r="O41" s="889"/>
      <c r="P41" s="889"/>
      <c r="Q41" s="889"/>
      <c r="R41" s="889"/>
      <c r="S41" s="889"/>
      <c r="T41" s="889"/>
      <c r="U41" s="889"/>
      <c r="V41" s="889"/>
      <c r="W41" s="889"/>
      <c r="X41" s="889"/>
      <c r="Y41" s="889"/>
      <c r="Z41" s="889"/>
      <c r="AA41" s="889"/>
      <c r="AB41" s="889"/>
      <c r="AC41" s="889"/>
      <c r="AD41" s="889"/>
      <c r="AE41" s="889"/>
      <c r="AF41" s="889"/>
      <c r="AG41" s="889"/>
      <c r="AH41" s="889"/>
      <c r="AI41" s="889"/>
      <c r="AJ41" s="889"/>
      <c r="AK41" s="889"/>
      <c r="AL41" s="889"/>
      <c r="AM41" s="889"/>
      <c r="AN41" s="323"/>
    </row>
    <row r="43" spans="1:40" ht="11.25" customHeight="1">
      <c r="A43" s="456" t="s">
        <v>247</v>
      </c>
      <c r="B43" s="456"/>
      <c r="C43" s="456"/>
      <c r="D43" s="456"/>
      <c r="E43" s="456"/>
      <c r="F43" s="456"/>
      <c r="G43" s="456"/>
      <c r="H43" s="456"/>
      <c r="I43" s="456"/>
      <c r="J43" s="456"/>
      <c r="K43" s="456"/>
      <c r="L43" s="456"/>
      <c r="M43" s="456"/>
      <c r="N43" s="456"/>
      <c r="O43" s="456"/>
      <c r="P43" s="456"/>
      <c r="Q43" s="456"/>
      <c r="R43" s="456"/>
      <c r="S43" s="456"/>
      <c r="T43" s="456"/>
      <c r="U43" s="456"/>
      <c r="V43" s="456"/>
      <c r="W43" s="456"/>
      <c r="X43" s="456"/>
      <c r="Y43" s="456"/>
      <c r="Z43" s="456"/>
      <c r="AA43" s="456"/>
      <c r="AB43" s="456"/>
      <c r="AC43" s="456"/>
      <c r="AD43" s="456"/>
      <c r="AE43" s="456"/>
      <c r="AF43" s="456"/>
      <c r="AG43" s="456"/>
      <c r="AH43" s="456"/>
      <c r="AI43" s="456"/>
      <c r="AJ43" s="456"/>
      <c r="AK43" s="456"/>
      <c r="AL43" s="456"/>
      <c r="AM43" s="456"/>
      <c r="AN43" s="456"/>
    </row>
    <row r="45" spans="1:40" s="180" customFormat="1" ht="11.25" customHeight="1">
      <c r="A45" s="884" t="s">
        <v>461</v>
      </c>
      <c r="B45" s="885"/>
      <c r="C45" s="885"/>
      <c r="D45" s="885"/>
      <c r="E45" s="885"/>
      <c r="F45" s="885"/>
      <c r="G45" s="885"/>
      <c r="H45" s="885"/>
      <c r="I45" s="885"/>
      <c r="J45" s="885"/>
      <c r="K45" s="885"/>
      <c r="L45" s="885"/>
      <c r="M45" s="885"/>
      <c r="N45" s="885"/>
      <c r="O45" s="886"/>
      <c r="P45" s="930"/>
      <c r="Q45" s="930"/>
      <c r="R45" s="930"/>
      <c r="S45" s="930"/>
      <c r="T45" s="930"/>
      <c r="U45" s="930"/>
      <c r="V45" s="930"/>
      <c r="W45" s="930"/>
      <c r="X45" s="930"/>
      <c r="Y45" s="930"/>
      <c r="Z45" s="930"/>
      <c r="AA45" s="930"/>
      <c r="AB45" s="930"/>
      <c r="AC45" s="930"/>
      <c r="AD45" s="930"/>
      <c r="AE45" s="930"/>
      <c r="AF45" s="930"/>
      <c r="AG45" s="930"/>
      <c r="AH45" s="930"/>
      <c r="AI45" s="930"/>
      <c r="AJ45" s="930"/>
      <c r="AK45" s="930"/>
      <c r="AL45" s="930"/>
      <c r="AM45" s="930"/>
      <c r="AN45" s="271"/>
    </row>
    <row r="46" spans="1:40" s="180" customFormat="1" ht="11.25" customHeight="1">
      <c r="A46" s="885"/>
      <c r="B46" s="885"/>
      <c r="C46" s="885"/>
      <c r="D46" s="885"/>
      <c r="E46" s="885"/>
      <c r="F46" s="885"/>
      <c r="G46" s="885"/>
      <c r="H46" s="885"/>
      <c r="I46" s="885"/>
      <c r="J46" s="885"/>
      <c r="K46" s="885"/>
      <c r="L46" s="885"/>
      <c r="M46" s="885"/>
      <c r="N46" s="885"/>
      <c r="O46" s="930"/>
      <c r="P46" s="930"/>
      <c r="Q46" s="930"/>
      <c r="R46" s="930"/>
      <c r="S46" s="930"/>
      <c r="T46" s="930"/>
      <c r="U46" s="930"/>
      <c r="V46" s="930"/>
      <c r="W46" s="930"/>
      <c r="X46" s="930"/>
      <c r="Y46" s="930"/>
      <c r="Z46" s="930"/>
      <c r="AA46" s="930"/>
      <c r="AB46" s="930"/>
      <c r="AC46" s="930"/>
      <c r="AD46" s="930"/>
      <c r="AE46" s="930"/>
      <c r="AF46" s="930"/>
      <c r="AG46" s="930"/>
      <c r="AH46" s="930"/>
      <c r="AI46" s="930"/>
      <c r="AJ46" s="930"/>
      <c r="AK46" s="930"/>
      <c r="AL46" s="930"/>
      <c r="AM46" s="930"/>
      <c r="AN46" s="271"/>
    </row>
    <row r="47" spans="1:40" s="180" customFormat="1" ht="11.25" customHeight="1">
      <c r="A47" s="884" t="s">
        <v>462</v>
      </c>
      <c r="B47" s="884"/>
      <c r="C47" s="884"/>
      <c r="D47" s="884"/>
      <c r="E47" s="884"/>
      <c r="F47" s="884"/>
      <c r="G47" s="884"/>
      <c r="H47" s="884"/>
      <c r="I47" s="885"/>
      <c r="J47" s="885"/>
      <c r="K47" s="885"/>
      <c r="L47" s="885"/>
      <c r="M47" s="885"/>
      <c r="N47" s="885"/>
      <c r="O47" s="887"/>
      <c r="P47" s="930"/>
      <c r="Q47" s="930"/>
      <c r="R47" s="930"/>
      <c r="S47" s="930"/>
      <c r="T47" s="930"/>
      <c r="U47" s="930"/>
      <c r="V47" s="930"/>
      <c r="W47" s="930"/>
      <c r="X47" s="930"/>
      <c r="Y47" s="930"/>
      <c r="Z47" s="930"/>
      <c r="AA47" s="930"/>
      <c r="AB47" s="930"/>
      <c r="AC47" s="930"/>
      <c r="AD47" s="930"/>
      <c r="AE47" s="930"/>
      <c r="AF47" s="930"/>
      <c r="AG47" s="930"/>
      <c r="AH47" s="930"/>
      <c r="AI47" s="930"/>
      <c r="AJ47" s="930"/>
      <c r="AK47" s="930"/>
      <c r="AL47" s="930"/>
      <c r="AM47" s="930"/>
      <c r="AN47" s="271"/>
    </row>
    <row r="48" spans="1:40" s="180" customFormat="1" ht="11.25" customHeight="1">
      <c r="A48" s="884"/>
      <c r="B48" s="884"/>
      <c r="C48" s="884"/>
      <c r="D48" s="884"/>
      <c r="E48" s="884"/>
      <c r="F48" s="884"/>
      <c r="G48" s="884"/>
      <c r="H48" s="884"/>
      <c r="I48" s="885"/>
      <c r="J48" s="885"/>
      <c r="K48" s="885"/>
      <c r="L48" s="885"/>
      <c r="M48" s="885"/>
      <c r="N48" s="885"/>
      <c r="O48" s="930"/>
      <c r="P48" s="930"/>
      <c r="Q48" s="930"/>
      <c r="R48" s="930"/>
      <c r="S48" s="930"/>
      <c r="T48" s="930"/>
      <c r="U48" s="930"/>
      <c r="V48" s="930"/>
      <c r="W48" s="930"/>
      <c r="X48" s="930"/>
      <c r="Y48" s="930"/>
      <c r="Z48" s="930"/>
      <c r="AA48" s="930"/>
      <c r="AB48" s="930"/>
      <c r="AC48" s="930"/>
      <c r="AD48" s="930"/>
      <c r="AE48" s="930"/>
      <c r="AF48" s="930"/>
      <c r="AG48" s="930"/>
      <c r="AH48" s="930"/>
      <c r="AI48" s="930"/>
      <c r="AJ48" s="930"/>
      <c r="AK48" s="930"/>
      <c r="AL48" s="930"/>
      <c r="AM48" s="930"/>
      <c r="AN48" s="271"/>
    </row>
    <row r="49" spans="1:40" s="180" customFormat="1" ht="11.25" customHeight="1">
      <c r="A49" s="884" t="s">
        <v>463</v>
      </c>
      <c r="B49" s="884"/>
      <c r="C49" s="884"/>
      <c r="D49" s="884"/>
      <c r="E49" s="884"/>
      <c r="F49" s="884"/>
      <c r="G49" s="884"/>
      <c r="H49" s="884"/>
      <c r="I49" s="885"/>
      <c r="J49" s="885"/>
      <c r="K49" s="885"/>
      <c r="L49" s="885"/>
      <c r="M49" s="885"/>
      <c r="N49" s="885"/>
      <c r="O49" s="931" t="s">
        <v>464</v>
      </c>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271"/>
    </row>
    <row r="50" spans="1:40" s="180" customFormat="1" ht="11.25" customHeight="1">
      <c r="A50" s="884"/>
      <c r="B50" s="884"/>
      <c r="C50" s="884"/>
      <c r="D50" s="884"/>
      <c r="E50" s="884"/>
      <c r="F50" s="884"/>
      <c r="G50" s="884"/>
      <c r="H50" s="884"/>
      <c r="I50" s="885"/>
      <c r="J50" s="885"/>
      <c r="K50" s="885"/>
      <c r="L50" s="885"/>
      <c r="M50" s="885"/>
      <c r="N50" s="885"/>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931"/>
      <c r="AM50" s="931"/>
      <c r="AN50" s="271"/>
    </row>
    <row r="51" spans="1:40" s="180" customFormat="1" ht="11.25" customHeight="1">
      <c r="A51" s="884" t="s">
        <v>465</v>
      </c>
      <c r="B51" s="884"/>
      <c r="C51" s="884"/>
      <c r="D51" s="884"/>
      <c r="E51" s="884"/>
      <c r="F51" s="884"/>
      <c r="G51" s="884"/>
      <c r="H51" s="884"/>
      <c r="I51" s="885"/>
      <c r="J51" s="885"/>
      <c r="K51" s="885"/>
      <c r="L51" s="885"/>
      <c r="M51" s="885"/>
      <c r="N51" s="885"/>
      <c r="O51" s="887"/>
      <c r="P51" s="930"/>
      <c r="Q51" s="930"/>
      <c r="R51" s="930"/>
      <c r="S51" s="930"/>
      <c r="T51" s="930"/>
      <c r="U51" s="930"/>
      <c r="V51" s="930"/>
      <c r="W51" s="930"/>
      <c r="X51" s="930"/>
      <c r="Y51" s="930"/>
      <c r="Z51" s="930"/>
      <c r="AA51" s="930"/>
      <c r="AB51" s="930"/>
      <c r="AC51" s="930"/>
      <c r="AD51" s="930"/>
      <c r="AE51" s="930"/>
      <c r="AF51" s="930"/>
      <c r="AG51" s="930"/>
      <c r="AH51" s="930"/>
      <c r="AI51" s="930"/>
      <c r="AJ51" s="930"/>
      <c r="AK51" s="930"/>
      <c r="AL51" s="930"/>
      <c r="AM51" s="930"/>
      <c r="AN51" s="271"/>
    </row>
    <row r="52" spans="1:40" s="180" customFormat="1" ht="11.25" customHeight="1">
      <c r="A52" s="884"/>
      <c r="B52" s="884"/>
      <c r="C52" s="884"/>
      <c r="D52" s="884"/>
      <c r="E52" s="884"/>
      <c r="F52" s="884"/>
      <c r="G52" s="884"/>
      <c r="H52" s="884"/>
      <c r="I52" s="885"/>
      <c r="J52" s="885"/>
      <c r="K52" s="885"/>
      <c r="L52" s="885"/>
      <c r="M52" s="885"/>
      <c r="N52" s="885"/>
      <c r="O52" s="930"/>
      <c r="P52" s="930"/>
      <c r="Q52" s="930"/>
      <c r="R52" s="930"/>
      <c r="S52" s="930"/>
      <c r="T52" s="930"/>
      <c r="U52" s="930"/>
      <c r="V52" s="930"/>
      <c r="W52" s="930"/>
      <c r="X52" s="930"/>
      <c r="Y52" s="930"/>
      <c r="Z52" s="930"/>
      <c r="AA52" s="930"/>
      <c r="AB52" s="930"/>
      <c r="AC52" s="930"/>
      <c r="AD52" s="930"/>
      <c r="AE52" s="930"/>
      <c r="AF52" s="930"/>
      <c r="AG52" s="930"/>
      <c r="AH52" s="930"/>
      <c r="AI52" s="930"/>
      <c r="AJ52" s="930"/>
      <c r="AK52" s="930"/>
      <c r="AL52" s="930"/>
      <c r="AM52" s="930"/>
      <c r="AN52" s="271"/>
    </row>
    <row r="53" spans="1:40" s="180" customFormat="1" ht="11.25" customHeight="1">
      <c r="A53" s="884" t="s">
        <v>466</v>
      </c>
      <c r="B53" s="885"/>
      <c r="C53" s="885"/>
      <c r="D53" s="885"/>
      <c r="E53" s="885"/>
      <c r="F53" s="885"/>
      <c r="G53" s="885"/>
      <c r="H53" s="885"/>
      <c r="I53" s="885"/>
      <c r="J53" s="885"/>
      <c r="K53" s="885"/>
      <c r="L53" s="885"/>
      <c r="M53" s="885"/>
      <c r="N53" s="885"/>
      <c r="O53" s="932" t="s">
        <v>613</v>
      </c>
      <c r="P53" s="932"/>
      <c r="Q53" s="932"/>
      <c r="R53" s="932"/>
      <c r="S53" s="932"/>
      <c r="T53" s="932"/>
      <c r="U53" s="932"/>
      <c r="V53" s="932"/>
      <c r="W53" s="932"/>
      <c r="X53" s="932"/>
      <c r="Y53" s="932"/>
      <c r="Z53" s="932"/>
      <c r="AA53" s="932"/>
      <c r="AB53" s="932"/>
      <c r="AC53" s="932"/>
      <c r="AD53" s="932"/>
      <c r="AE53" s="932"/>
      <c r="AF53" s="932"/>
      <c r="AG53" s="932"/>
      <c r="AH53" s="932"/>
      <c r="AI53" s="932"/>
      <c r="AJ53" s="932"/>
      <c r="AK53" s="932"/>
      <c r="AL53" s="932"/>
      <c r="AM53" s="932"/>
      <c r="AN53" s="271"/>
    </row>
    <row r="54" spans="1:40" s="180" customFormat="1" ht="11.25" customHeight="1">
      <c r="A54" s="885"/>
      <c r="B54" s="885"/>
      <c r="C54" s="885"/>
      <c r="D54" s="885"/>
      <c r="E54" s="885"/>
      <c r="F54" s="885"/>
      <c r="G54" s="885"/>
      <c r="H54" s="885"/>
      <c r="I54" s="885"/>
      <c r="J54" s="885"/>
      <c r="K54" s="885"/>
      <c r="L54" s="885"/>
      <c r="M54" s="885"/>
      <c r="N54" s="885"/>
      <c r="O54" s="932"/>
      <c r="P54" s="932"/>
      <c r="Q54" s="932"/>
      <c r="R54" s="932"/>
      <c r="S54" s="932"/>
      <c r="T54" s="932"/>
      <c r="U54" s="932"/>
      <c r="V54" s="932"/>
      <c r="W54" s="932"/>
      <c r="X54" s="932"/>
      <c r="Y54" s="932"/>
      <c r="Z54" s="932"/>
      <c r="AA54" s="932"/>
      <c r="AB54" s="932"/>
      <c r="AC54" s="932"/>
      <c r="AD54" s="932"/>
      <c r="AE54" s="932"/>
      <c r="AF54" s="932"/>
      <c r="AG54" s="932"/>
      <c r="AH54" s="932"/>
      <c r="AI54" s="932"/>
      <c r="AJ54" s="932"/>
      <c r="AK54" s="932"/>
      <c r="AL54" s="932"/>
      <c r="AM54" s="932"/>
      <c r="AN54" s="271"/>
    </row>
    <row r="55" spans="1:40" s="180" customFormat="1" ht="11.25" customHeight="1">
      <c r="A55" s="884"/>
      <c r="B55" s="884"/>
      <c r="C55" s="884"/>
      <c r="D55" s="884"/>
      <c r="E55" s="884"/>
      <c r="F55" s="884"/>
      <c r="G55" s="884"/>
      <c r="H55" s="884"/>
      <c r="I55" s="271"/>
      <c r="J55" s="271"/>
      <c r="K55" s="271"/>
      <c r="L55" s="271"/>
      <c r="M55" s="271"/>
      <c r="N55" s="271"/>
      <c r="O55" s="271"/>
      <c r="P55" s="271"/>
      <c r="Q55" s="271"/>
      <c r="R55" s="271"/>
      <c r="S55" s="271"/>
      <c r="T55" s="271"/>
      <c r="U55" s="271"/>
      <c r="V55" s="271"/>
      <c r="W55" s="271"/>
      <c r="X55" s="271"/>
      <c r="Y55" s="271"/>
      <c r="Z55" s="271"/>
      <c r="AA55" s="271"/>
      <c r="AB55" s="271"/>
      <c r="AC55" s="271"/>
      <c r="AD55" s="271"/>
      <c r="AE55" s="271"/>
      <c r="AF55" s="271"/>
      <c r="AG55" s="271"/>
      <c r="AH55" s="271"/>
      <c r="AI55" s="271"/>
      <c r="AJ55" s="271"/>
      <c r="AK55" s="271"/>
      <c r="AL55" s="271"/>
      <c r="AM55" s="271"/>
      <c r="AN55" s="271"/>
    </row>
    <row r="56" spans="1:40" s="180" customFormat="1" ht="11.25" customHeight="1">
      <c r="A56" s="884"/>
      <c r="B56" s="884"/>
      <c r="C56" s="884"/>
      <c r="D56" s="884"/>
      <c r="E56" s="884"/>
      <c r="F56" s="884"/>
      <c r="G56" s="884"/>
      <c r="H56" s="884"/>
      <c r="I56" s="271"/>
      <c r="J56" s="271"/>
      <c r="K56" s="271"/>
      <c r="L56" s="271"/>
      <c r="M56" s="271"/>
      <c r="N56" s="271"/>
      <c r="O56" s="271"/>
      <c r="P56" s="271"/>
      <c r="Q56" s="271"/>
      <c r="R56" s="271"/>
      <c r="S56" s="271"/>
      <c r="T56" s="271"/>
      <c r="U56" s="271"/>
      <c r="V56" s="271"/>
      <c r="W56" s="271"/>
      <c r="X56" s="271"/>
      <c r="Y56" s="271"/>
      <c r="Z56" s="271"/>
      <c r="AA56" s="271"/>
      <c r="AB56" s="271"/>
      <c r="AC56" s="271"/>
      <c r="AD56" s="271"/>
      <c r="AE56" s="271"/>
      <c r="AF56" s="271"/>
      <c r="AG56" s="271"/>
      <c r="AH56" s="271"/>
      <c r="AI56" s="271"/>
      <c r="AJ56" s="271"/>
      <c r="AK56" s="271"/>
      <c r="AL56" s="271"/>
      <c r="AM56" s="271"/>
      <c r="AN56" s="271"/>
    </row>
    <row r="57" spans="1:16" ht="11.25" customHeight="1">
      <c r="A57" s="884" t="s">
        <v>467</v>
      </c>
      <c r="B57" s="885"/>
      <c r="C57" s="885"/>
      <c r="D57" s="885"/>
      <c r="E57" s="885"/>
      <c r="F57" s="885"/>
      <c r="G57" s="885"/>
      <c r="H57" s="885"/>
      <c r="I57" s="885"/>
      <c r="J57" s="885"/>
      <c r="K57" s="885"/>
      <c r="L57" s="885"/>
      <c r="M57" s="885"/>
      <c r="N57" s="885"/>
      <c r="O57" s="885"/>
      <c r="P57" s="885"/>
    </row>
    <row r="58" spans="1:40" ht="11.25" customHeight="1">
      <c r="A58" s="885"/>
      <c r="B58" s="885"/>
      <c r="C58" s="885"/>
      <c r="D58" s="885"/>
      <c r="E58" s="885"/>
      <c r="F58" s="885"/>
      <c r="G58" s="885"/>
      <c r="H58" s="885"/>
      <c r="I58" s="885"/>
      <c r="J58" s="885"/>
      <c r="K58" s="885"/>
      <c r="L58" s="885"/>
      <c r="M58" s="885"/>
      <c r="N58" s="885"/>
      <c r="O58" s="885"/>
      <c r="P58" s="885"/>
      <c r="Q58" s="272"/>
      <c r="R58" s="272"/>
      <c r="S58" s="272"/>
      <c r="T58" s="272"/>
      <c r="U58" s="272"/>
      <c r="V58" s="272"/>
      <c r="W58" s="272"/>
      <c r="X58" s="272"/>
      <c r="Y58" s="272"/>
      <c r="Z58" s="272"/>
      <c r="AA58" s="272"/>
      <c r="AB58" s="272"/>
      <c r="AC58" s="272"/>
      <c r="AD58" s="272"/>
      <c r="AE58" s="272"/>
      <c r="AF58" s="272"/>
      <c r="AG58" s="272"/>
      <c r="AH58" s="272"/>
      <c r="AI58" s="272"/>
      <c r="AJ58" s="272"/>
      <c r="AK58" s="272"/>
      <c r="AL58" s="272"/>
      <c r="AM58" s="272"/>
      <c r="AN58" s="272"/>
    </row>
    <row r="59" spans="1:40" ht="11.25" customHeight="1">
      <c r="A59" s="30"/>
      <c r="B59" s="30"/>
      <c r="C59" s="30"/>
      <c r="D59" s="30"/>
      <c r="E59" s="30"/>
      <c r="F59" s="30"/>
      <c r="G59" s="30"/>
      <c r="H59" s="30"/>
      <c r="I59" s="30"/>
      <c r="J59" s="30"/>
      <c r="K59" s="30"/>
      <c r="L59" s="30"/>
      <c r="M59" s="30"/>
      <c r="N59" s="30"/>
      <c r="O59" s="30"/>
      <c r="P59" s="30"/>
      <c r="Q59" s="272"/>
      <c r="R59" s="272"/>
      <c r="S59" s="272"/>
      <c r="T59" s="272"/>
      <c r="U59" s="272"/>
      <c r="V59" s="272"/>
      <c r="W59" s="272"/>
      <c r="X59" s="272"/>
      <c r="Y59" s="272"/>
      <c r="Z59" s="272"/>
      <c r="AA59" s="272"/>
      <c r="AB59" s="272"/>
      <c r="AC59" s="272"/>
      <c r="AD59" s="272"/>
      <c r="AE59" s="272"/>
      <c r="AF59" s="272"/>
      <c r="AG59" s="272"/>
      <c r="AH59" s="272"/>
      <c r="AI59" s="272"/>
      <c r="AJ59" s="272"/>
      <c r="AK59" s="272"/>
      <c r="AL59" s="272"/>
      <c r="AM59" s="272"/>
      <c r="AN59" s="272"/>
    </row>
    <row r="60" spans="1:40" ht="11.25" customHeight="1">
      <c r="A60" s="30"/>
      <c r="B60" s="30"/>
      <c r="C60" s="30"/>
      <c r="D60" s="30"/>
      <c r="E60" s="30"/>
      <c r="F60" s="30"/>
      <c r="G60" s="30"/>
      <c r="H60" s="30"/>
      <c r="I60" s="30"/>
      <c r="J60" s="30"/>
      <c r="K60" s="30"/>
      <c r="L60" s="30"/>
      <c r="M60" s="30"/>
      <c r="N60" s="30"/>
      <c r="O60" s="30"/>
      <c r="P60" s="30"/>
      <c r="Q60" s="272"/>
      <c r="R60" s="272"/>
      <c r="S60" s="272"/>
      <c r="T60" s="272"/>
      <c r="U60" s="272"/>
      <c r="V60" s="272"/>
      <c r="W60" s="272"/>
      <c r="X60" s="272"/>
      <c r="Y60" s="272"/>
      <c r="Z60" s="272"/>
      <c r="AA60" s="272"/>
      <c r="AB60" s="272"/>
      <c r="AC60" s="272"/>
      <c r="AD60" s="272"/>
      <c r="AE60" s="272"/>
      <c r="AF60" s="272"/>
      <c r="AG60" s="272"/>
      <c r="AH60" s="272"/>
      <c r="AI60" s="272"/>
      <c r="AJ60" s="272"/>
      <c r="AK60" s="272"/>
      <c r="AL60" s="272"/>
      <c r="AM60" s="272"/>
      <c r="AN60" s="272"/>
    </row>
    <row r="61" spans="1:40" ht="11.25" customHeight="1">
      <c r="A61" s="30"/>
      <c r="B61" s="30"/>
      <c r="C61" s="30"/>
      <c r="D61" s="30"/>
      <c r="E61" s="30"/>
      <c r="F61" s="30"/>
      <c r="G61" s="30"/>
      <c r="H61" s="30"/>
      <c r="I61" s="30"/>
      <c r="J61" s="30"/>
      <c r="K61" s="30"/>
      <c r="L61" s="30"/>
      <c r="M61" s="30"/>
      <c r="N61" s="30"/>
      <c r="O61" s="30"/>
      <c r="P61" s="30"/>
      <c r="Q61" s="272"/>
      <c r="R61" s="272"/>
      <c r="S61" s="272"/>
      <c r="T61" s="272"/>
      <c r="U61" s="272"/>
      <c r="V61" s="272"/>
      <c r="W61" s="272"/>
      <c r="X61" s="272"/>
      <c r="Y61" s="272"/>
      <c r="Z61" s="272"/>
      <c r="AA61" s="272"/>
      <c r="AB61" s="272"/>
      <c r="AC61" s="272"/>
      <c r="AD61" s="272"/>
      <c r="AE61" s="272"/>
      <c r="AF61" s="272"/>
      <c r="AG61" s="272"/>
      <c r="AH61" s="272"/>
      <c r="AI61" s="272"/>
      <c r="AJ61" s="272"/>
      <c r="AK61" s="272"/>
      <c r="AL61" s="272"/>
      <c r="AM61" s="272"/>
      <c r="AN61" s="272"/>
    </row>
    <row r="62" spans="1:40" ht="11.25" customHeight="1">
      <c r="A62" s="30"/>
      <c r="B62" s="30"/>
      <c r="C62" s="30"/>
      <c r="D62" s="30"/>
      <c r="E62" s="30"/>
      <c r="F62" s="30"/>
      <c r="G62" s="30"/>
      <c r="H62" s="30"/>
      <c r="I62" s="30"/>
      <c r="J62" s="30"/>
      <c r="K62" s="30"/>
      <c r="L62" s="30"/>
      <c r="M62" s="30"/>
      <c r="N62" s="30"/>
      <c r="O62" s="30"/>
      <c r="P62" s="30"/>
      <c r="Q62" s="4"/>
      <c r="R62" s="4"/>
      <c r="S62" s="4"/>
      <c r="T62" s="4"/>
      <c r="U62" s="4"/>
      <c r="V62" s="4"/>
      <c r="W62" s="4"/>
      <c r="X62" s="4"/>
      <c r="Y62" s="4"/>
      <c r="Z62" s="4"/>
      <c r="AA62" s="4"/>
      <c r="AB62" s="4"/>
      <c r="AC62" s="4"/>
      <c r="AD62" s="4"/>
      <c r="AE62" s="4"/>
      <c r="AF62" s="4"/>
      <c r="AG62" s="4"/>
      <c r="AH62" s="4"/>
      <c r="AI62" s="4"/>
      <c r="AJ62" s="4"/>
      <c r="AK62" s="4"/>
      <c r="AL62" s="4"/>
      <c r="AM62" s="4"/>
      <c r="AN62" s="4"/>
    </row>
    <row r="63" spans="1:40" ht="11.25" customHeight="1">
      <c r="A63" s="30"/>
      <c r="B63" s="30"/>
      <c r="C63" s="30"/>
      <c r="D63" s="30"/>
      <c r="E63" s="30"/>
      <c r="F63" s="30"/>
      <c r="G63" s="30"/>
      <c r="H63" s="30"/>
      <c r="I63" s="30"/>
      <c r="J63" s="30"/>
      <c r="K63" s="30"/>
      <c r="L63" s="30"/>
      <c r="M63" s="30"/>
      <c r="N63" s="30"/>
      <c r="O63" s="30"/>
      <c r="P63" s="30"/>
      <c r="Q63" s="4"/>
      <c r="R63" s="4"/>
      <c r="S63" s="4"/>
      <c r="T63" s="4"/>
      <c r="U63" s="4"/>
      <c r="V63" s="4"/>
      <c r="W63" s="4"/>
      <c r="X63" s="4"/>
      <c r="Y63" s="4"/>
      <c r="Z63" s="4"/>
      <c r="AA63" s="4"/>
      <c r="AB63" s="4"/>
      <c r="AC63" s="4"/>
      <c r="AD63" s="4"/>
      <c r="AE63" s="4"/>
      <c r="AF63" s="4"/>
      <c r="AG63" s="4"/>
      <c r="AH63" s="4"/>
      <c r="AI63" s="4"/>
      <c r="AJ63" s="4"/>
      <c r="AK63" s="4"/>
      <c r="AL63" s="4"/>
      <c r="AM63" s="4"/>
      <c r="AN63" s="4"/>
    </row>
  </sheetData>
  <sheetProtection sheet="1" formatCells="0" formatColumns="0" formatRows="0" insertColumns="0" insertRows="0" deleteColumns="0" deleteRows="0" selectLockedCells="1"/>
  <mergeCells count="28">
    <mergeCell ref="A55:H56"/>
    <mergeCell ref="A57:P58"/>
    <mergeCell ref="A49:N50"/>
    <mergeCell ref="O49:AM50"/>
    <mergeCell ref="A51:N52"/>
    <mergeCell ref="O51:AM52"/>
    <mergeCell ref="A53:N54"/>
    <mergeCell ref="O53:AM54"/>
    <mergeCell ref="B39:AM41"/>
    <mergeCell ref="A43:AN43"/>
    <mergeCell ref="A45:N46"/>
    <mergeCell ref="O45:AM46"/>
    <mergeCell ref="A47:N48"/>
    <mergeCell ref="O47:AM48"/>
    <mergeCell ref="U30:Y30"/>
    <mergeCell ref="Z30:AL30"/>
    <mergeCell ref="U31:Y31"/>
    <mergeCell ref="Z31:AL31"/>
    <mergeCell ref="BH31:CD31"/>
    <mergeCell ref="A35:AN38"/>
    <mergeCell ref="AB20:AN20"/>
    <mergeCell ref="C24:T24"/>
    <mergeCell ref="C25:T25"/>
    <mergeCell ref="C26:M26"/>
    <mergeCell ref="A28:R28"/>
    <mergeCell ref="A29:K29"/>
    <mergeCell ref="U29:Y29"/>
    <mergeCell ref="Z29:AL29"/>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r:id="rId4"/>
  <drawing r:id="rId3"/>
  <legacyDrawing r:id="rId2"/>
</worksheet>
</file>

<file path=xl/worksheets/sheet31.xml><?xml version="1.0" encoding="utf-8"?>
<worksheet xmlns="http://schemas.openxmlformats.org/spreadsheetml/2006/main" xmlns:r="http://schemas.openxmlformats.org/officeDocument/2006/relationships">
  <sheetPr codeName="Sheet87"/>
  <dimension ref="A13:CD63"/>
  <sheetViews>
    <sheetView showGridLines="0" view="pageBreakPreview" zoomScale="70" zoomScaleSheetLayoutView="70" zoomScalePageLayoutView="0" workbookViewId="0" topLeftCell="A1">
      <pane ySplit="12" topLeftCell="A13" activePane="bottomLeft" state="frozen"/>
      <selection pane="topLeft" activeCell="AD26" sqref="AD26"/>
      <selection pane="bottomLeft" activeCell="AD26" sqref="AD26"/>
    </sheetView>
  </sheetViews>
  <sheetFormatPr defaultColWidth="9.00390625" defaultRowHeight="11.25" customHeight="1"/>
  <cols>
    <col min="1" max="40" width="2.00390625" style="1" customWidth="1"/>
    <col min="41" max="16384" width="9.00390625" style="1" customWidth="1"/>
  </cols>
  <sheetData>
    <row r="13" spans="29:40" ht="11.25" customHeight="1">
      <c r="AC13" s="202"/>
      <c r="AD13" s="202"/>
      <c r="AE13" s="202"/>
      <c r="AF13" s="202"/>
      <c r="AG13" s="202"/>
      <c r="AH13" s="202"/>
      <c r="AI13" s="202"/>
      <c r="AJ13" s="202"/>
      <c r="AK13" s="202"/>
      <c r="AL13" s="202"/>
      <c r="AM13" s="202"/>
      <c r="AN13" s="202"/>
    </row>
    <row r="14" spans="29:40" ht="11.25" customHeight="1">
      <c r="AC14" s="202"/>
      <c r="AD14" s="202"/>
      <c r="AE14" s="202"/>
      <c r="AF14" s="202"/>
      <c r="AG14" s="202"/>
      <c r="AH14" s="202"/>
      <c r="AI14" s="202"/>
      <c r="AJ14" s="202"/>
      <c r="AK14" s="202"/>
      <c r="AL14" s="202"/>
      <c r="AM14" s="202"/>
      <c r="AN14" s="202"/>
    </row>
    <row r="15" spans="29:40" ht="11.25" customHeight="1">
      <c r="AC15" s="202"/>
      <c r="AD15" s="202"/>
      <c r="AE15" s="202"/>
      <c r="AF15" s="202"/>
      <c r="AG15" s="202"/>
      <c r="AH15" s="202"/>
      <c r="AI15" s="202"/>
      <c r="AJ15" s="202"/>
      <c r="AK15" s="202"/>
      <c r="AL15" s="202"/>
      <c r="AM15" s="202"/>
      <c r="AN15" s="202"/>
    </row>
    <row r="16" spans="29:40" ht="11.25" customHeight="1">
      <c r="AC16" s="202"/>
      <c r="AD16" s="202"/>
      <c r="AE16" s="202"/>
      <c r="AF16" s="202"/>
      <c r="AG16" s="202"/>
      <c r="AH16" s="202"/>
      <c r="AI16" s="202"/>
      <c r="AJ16" s="202"/>
      <c r="AK16" s="202"/>
      <c r="AL16" s="202"/>
      <c r="AM16" s="202"/>
      <c r="AN16" s="202"/>
    </row>
    <row r="17" spans="29:40" ht="11.25" customHeight="1">
      <c r="AC17" s="202"/>
      <c r="AD17" s="202"/>
      <c r="AE17" s="202"/>
      <c r="AF17" s="202"/>
      <c r="AG17" s="202"/>
      <c r="AH17" s="202"/>
      <c r="AI17" s="202"/>
      <c r="AJ17" s="202"/>
      <c r="AK17" s="202"/>
      <c r="AL17" s="202"/>
      <c r="AM17" s="202"/>
      <c r="AN17" s="202"/>
    </row>
    <row r="18" spans="29:40" ht="11.25" customHeight="1">
      <c r="AC18" s="202"/>
      <c r="AD18" s="202"/>
      <c r="AE18" s="202"/>
      <c r="AF18" s="202"/>
      <c r="AG18" s="202"/>
      <c r="AH18" s="202"/>
      <c r="AI18" s="202"/>
      <c r="AJ18" s="202"/>
      <c r="AK18" s="202"/>
      <c r="AL18" s="202"/>
      <c r="AM18" s="202"/>
      <c r="AN18" s="202"/>
    </row>
    <row r="19" spans="29:40" ht="11.25" customHeight="1">
      <c r="AC19" s="27"/>
      <c r="AD19" s="27"/>
      <c r="AE19" s="27"/>
      <c r="AF19" s="27"/>
      <c r="AG19" s="27"/>
      <c r="AH19" s="27"/>
      <c r="AI19" s="27"/>
      <c r="AJ19" s="27"/>
      <c r="AK19" s="27"/>
      <c r="AL19" s="27"/>
      <c r="AM19" s="27"/>
      <c r="AN19" s="27"/>
    </row>
    <row r="20" spans="28:40" ht="11.25" customHeight="1">
      <c r="AB20" s="522" t="s">
        <v>613</v>
      </c>
      <c r="AC20" s="522"/>
      <c r="AD20" s="522"/>
      <c r="AE20" s="522"/>
      <c r="AF20" s="522"/>
      <c r="AG20" s="522"/>
      <c r="AH20" s="522"/>
      <c r="AI20" s="522"/>
      <c r="AJ20" s="522"/>
      <c r="AK20" s="522"/>
      <c r="AL20" s="522"/>
      <c r="AM20" s="522"/>
      <c r="AN20" s="522"/>
    </row>
    <row r="21" spans="3:40" s="4" customFormat="1" ht="13.5" customHeight="1">
      <c r="C21" s="242"/>
      <c r="D21" s="242"/>
      <c r="E21" s="242"/>
      <c r="F21" s="242"/>
      <c r="G21" s="242"/>
      <c r="H21" s="242"/>
      <c r="I21" s="242"/>
      <c r="J21" s="242"/>
      <c r="K21" s="242"/>
      <c r="L21" s="242"/>
      <c r="M21" s="242"/>
      <c r="N21" s="242"/>
      <c r="O21" s="242"/>
      <c r="P21" s="242"/>
      <c r="Q21" s="242"/>
      <c r="R21" s="242"/>
      <c r="S21" s="242"/>
      <c r="T21" s="242"/>
      <c r="U21" s="242"/>
      <c r="V21" s="242"/>
      <c r="W21" s="242"/>
      <c r="AB21" s="13"/>
      <c r="AC21" s="13"/>
      <c r="AD21" s="13"/>
      <c r="AE21" s="13"/>
      <c r="AF21" s="13"/>
      <c r="AG21" s="13"/>
      <c r="AH21" s="13"/>
      <c r="AI21" s="13"/>
      <c r="AJ21" s="13"/>
      <c r="AK21" s="13"/>
      <c r="AL21" s="13"/>
      <c r="AM21" s="13"/>
      <c r="AN21" s="13"/>
    </row>
    <row r="22" spans="3:40" s="4" customFormat="1" ht="13.5" customHeight="1">
      <c r="C22" s="242"/>
      <c r="D22" s="242"/>
      <c r="E22" s="242"/>
      <c r="F22" s="242"/>
      <c r="G22" s="242"/>
      <c r="H22" s="242"/>
      <c r="I22" s="242"/>
      <c r="J22" s="242"/>
      <c r="K22" s="242"/>
      <c r="L22" s="242"/>
      <c r="M22" s="242"/>
      <c r="N22" s="242"/>
      <c r="O22" s="242"/>
      <c r="P22" s="242"/>
      <c r="Q22" s="242"/>
      <c r="R22" s="242"/>
      <c r="S22" s="242"/>
      <c r="T22" s="242"/>
      <c r="U22" s="242"/>
      <c r="V22" s="242"/>
      <c r="W22" s="242"/>
      <c r="AB22" s="13"/>
      <c r="AC22" s="13"/>
      <c r="AD22" s="13"/>
      <c r="AE22" s="13"/>
      <c r="AF22" s="13"/>
      <c r="AG22" s="13"/>
      <c r="AH22" s="13"/>
      <c r="AI22" s="13"/>
      <c r="AJ22" s="13"/>
      <c r="AK22" s="13"/>
      <c r="AL22" s="13"/>
      <c r="AM22" s="13"/>
      <c r="AN22" s="13"/>
    </row>
    <row r="23" spans="3:40" s="4" customFormat="1" ht="13.5" customHeight="1">
      <c r="C23" s="242"/>
      <c r="D23" s="242"/>
      <c r="E23" s="242"/>
      <c r="F23" s="242"/>
      <c r="G23" s="242"/>
      <c r="H23" s="242"/>
      <c r="I23" s="242"/>
      <c r="J23" s="242"/>
      <c r="K23" s="242"/>
      <c r="L23" s="242"/>
      <c r="M23" s="242"/>
      <c r="N23" s="242"/>
      <c r="O23" s="242"/>
      <c r="P23" s="242"/>
      <c r="Q23" s="242"/>
      <c r="R23" s="242"/>
      <c r="S23" s="242"/>
      <c r="T23" s="242"/>
      <c r="U23" s="242"/>
      <c r="V23" s="242"/>
      <c r="W23" s="242"/>
      <c r="AB23" s="13"/>
      <c r="AC23" s="13"/>
      <c r="AD23" s="13"/>
      <c r="AE23" s="13"/>
      <c r="AF23" s="13"/>
      <c r="AG23" s="13"/>
      <c r="AH23" s="13"/>
      <c r="AI23" s="13"/>
      <c r="AJ23" s="13"/>
      <c r="AK23" s="13"/>
      <c r="AL23" s="13"/>
      <c r="AM23" s="13"/>
      <c r="AN23" s="13"/>
    </row>
    <row r="24" spans="1:40" ht="13.5" customHeight="1">
      <c r="A24" s="11"/>
      <c r="B24" s="257"/>
      <c r="C24" s="461" t="str">
        <f>"　"&amp;'共通事項入力ｼｰﾄ'!D10</f>
        <v>　支出負担行為担当官</v>
      </c>
      <c r="D24" s="461"/>
      <c r="E24" s="461"/>
      <c r="F24" s="461"/>
      <c r="G24" s="461"/>
      <c r="H24" s="461"/>
      <c r="I24" s="461"/>
      <c r="J24" s="461"/>
      <c r="K24" s="461"/>
      <c r="L24" s="461"/>
      <c r="M24" s="461"/>
      <c r="N24" s="461"/>
      <c r="O24" s="461"/>
      <c r="P24" s="461"/>
      <c r="Q24" s="461"/>
      <c r="R24" s="461"/>
      <c r="S24" s="461"/>
      <c r="T24" s="461"/>
      <c r="U24" s="242"/>
      <c r="V24" s="242"/>
      <c r="W24" s="242"/>
      <c r="X24" s="11"/>
      <c r="Y24" s="11"/>
      <c r="Z24" s="11"/>
      <c r="AA24" s="11"/>
      <c r="AB24" s="11"/>
      <c r="AC24" s="11"/>
      <c r="AD24" s="11"/>
      <c r="AE24" s="11"/>
      <c r="AF24" s="11"/>
      <c r="AG24" s="11"/>
      <c r="AH24" s="11"/>
      <c r="AI24" s="11"/>
      <c r="AJ24" s="11"/>
      <c r="AK24" s="11"/>
      <c r="AL24" s="11"/>
      <c r="AM24" s="11"/>
      <c r="AN24" s="11"/>
    </row>
    <row r="25" spans="1:40" ht="13.5" customHeight="1">
      <c r="A25" s="273"/>
      <c r="B25" s="39"/>
      <c r="C25" s="461" t="str">
        <f>"　　"&amp;'共通事項入力ｼｰﾄ'!D14</f>
        <v>　　北海道防衛局長</v>
      </c>
      <c r="D25" s="461"/>
      <c r="E25" s="461"/>
      <c r="F25" s="461"/>
      <c r="G25" s="461"/>
      <c r="H25" s="461"/>
      <c r="I25" s="461"/>
      <c r="J25" s="461"/>
      <c r="K25" s="461"/>
      <c r="L25" s="461"/>
      <c r="M25" s="461"/>
      <c r="N25" s="461"/>
      <c r="O25" s="461"/>
      <c r="P25" s="461"/>
      <c r="Q25" s="461"/>
      <c r="R25" s="461"/>
      <c r="S25" s="461"/>
      <c r="T25" s="461"/>
      <c r="U25" s="211"/>
      <c r="V25" s="260"/>
      <c r="W25" s="11"/>
      <c r="X25" s="11"/>
      <c r="Y25" s="11"/>
      <c r="Z25" s="11"/>
      <c r="AA25" s="11"/>
      <c r="AB25" s="11"/>
      <c r="AC25" s="11"/>
      <c r="AD25" s="11"/>
      <c r="AE25" s="11"/>
      <c r="AF25" s="11"/>
      <c r="AG25" s="11"/>
      <c r="AH25" s="11"/>
      <c r="AI25" s="11"/>
      <c r="AJ25" s="11"/>
      <c r="AK25" s="11"/>
      <c r="AL25" s="11"/>
      <c r="AM25" s="11"/>
      <c r="AN25" s="11"/>
    </row>
    <row r="26" spans="1:22" ht="13.5" customHeight="1">
      <c r="A26" s="274"/>
      <c r="B26" s="258"/>
      <c r="C26" s="466" t="str">
        <f>('共通事項入力ｼｰﾄ'!D16&amp;"　殿")</f>
        <v>○○　○○　殿</v>
      </c>
      <c r="D26" s="466"/>
      <c r="E26" s="466"/>
      <c r="F26" s="466"/>
      <c r="G26" s="466"/>
      <c r="H26" s="466"/>
      <c r="I26" s="466"/>
      <c r="J26" s="466"/>
      <c r="K26" s="466"/>
      <c r="L26" s="466"/>
      <c r="M26" s="466"/>
      <c r="U26" s="275"/>
      <c r="V26" s="275"/>
    </row>
    <row r="27" spans="1:22" ht="13.5" customHeight="1">
      <c r="A27" s="261"/>
      <c r="B27" s="226"/>
      <c r="C27" s="226"/>
      <c r="D27" s="226"/>
      <c r="E27" s="226"/>
      <c r="F27" s="226"/>
      <c r="G27" s="226"/>
      <c r="H27" s="226"/>
      <c r="I27" s="226"/>
      <c r="J27" s="226"/>
      <c r="K27" s="226"/>
      <c r="L27" s="226"/>
      <c r="M27" s="226"/>
      <c r="N27" s="226"/>
      <c r="O27" s="226"/>
      <c r="P27" s="226"/>
      <c r="Q27" s="226"/>
      <c r="R27" s="226"/>
      <c r="S27" s="267"/>
      <c r="T27" s="267"/>
      <c r="U27" s="267"/>
      <c r="V27" s="267"/>
    </row>
    <row r="28" spans="1:18" ht="11.25" customHeight="1">
      <c r="A28" s="461"/>
      <c r="B28" s="461"/>
      <c r="C28" s="461"/>
      <c r="D28" s="461"/>
      <c r="E28" s="461"/>
      <c r="F28" s="461"/>
      <c r="G28" s="461"/>
      <c r="H28" s="461"/>
      <c r="I28" s="461"/>
      <c r="J28" s="461"/>
      <c r="K28" s="461"/>
      <c r="L28" s="461"/>
      <c r="M28" s="461"/>
      <c r="N28" s="461"/>
      <c r="O28" s="461"/>
      <c r="P28" s="461"/>
      <c r="Q28" s="461"/>
      <c r="R28" s="461"/>
    </row>
    <row r="29" spans="1:38" ht="13.5" customHeight="1">
      <c r="A29" s="466"/>
      <c r="B29" s="466"/>
      <c r="C29" s="466"/>
      <c r="D29" s="466"/>
      <c r="E29" s="466"/>
      <c r="F29" s="466"/>
      <c r="G29" s="466"/>
      <c r="H29" s="466"/>
      <c r="I29" s="466"/>
      <c r="J29" s="466"/>
      <c r="K29" s="466"/>
      <c r="U29" s="452" t="s">
        <v>91</v>
      </c>
      <c r="V29" s="452"/>
      <c r="W29" s="452"/>
      <c r="X29" s="452"/>
      <c r="Y29" s="452"/>
      <c r="Z29" s="877"/>
      <c r="AA29" s="878"/>
      <c r="AB29" s="878"/>
      <c r="AC29" s="878"/>
      <c r="AD29" s="878"/>
      <c r="AE29" s="878"/>
      <c r="AF29" s="878"/>
      <c r="AG29" s="878"/>
      <c r="AH29" s="878"/>
      <c r="AI29" s="878"/>
      <c r="AJ29" s="878"/>
      <c r="AK29" s="878"/>
      <c r="AL29" s="878"/>
    </row>
    <row r="30" spans="1:42" ht="13.5" customHeight="1">
      <c r="A30" s="2"/>
      <c r="B30" s="2"/>
      <c r="C30" s="2"/>
      <c r="D30" s="2"/>
      <c r="E30" s="2"/>
      <c r="F30" s="2"/>
      <c r="G30" s="2"/>
      <c r="H30" s="2"/>
      <c r="I30" s="2"/>
      <c r="J30" s="2"/>
      <c r="K30" s="2"/>
      <c r="L30" s="2"/>
      <c r="M30" s="2"/>
      <c r="N30" s="2"/>
      <c r="O30" s="2"/>
      <c r="P30" s="2"/>
      <c r="Q30" s="2"/>
      <c r="R30" s="2"/>
      <c r="S30" s="2"/>
      <c r="T30" s="2"/>
      <c r="U30" s="452" t="s">
        <v>459</v>
      </c>
      <c r="V30" s="452"/>
      <c r="W30" s="452"/>
      <c r="X30" s="452"/>
      <c r="Y30" s="452"/>
      <c r="Z30" s="877"/>
      <c r="AA30" s="878"/>
      <c r="AB30" s="878"/>
      <c r="AC30" s="878"/>
      <c r="AD30" s="878"/>
      <c r="AE30" s="878"/>
      <c r="AF30" s="878"/>
      <c r="AG30" s="878"/>
      <c r="AH30" s="878"/>
      <c r="AI30" s="878"/>
      <c r="AJ30" s="878"/>
      <c r="AK30" s="878"/>
      <c r="AL30" s="878"/>
      <c r="AM30" s="2"/>
      <c r="AN30" s="2"/>
      <c r="AO30" s="2"/>
      <c r="AP30" s="2"/>
    </row>
    <row r="31" spans="14:82" ht="13.5" customHeight="1">
      <c r="N31" s="231"/>
      <c r="O31" s="231"/>
      <c r="P31" s="231"/>
      <c r="Q31" s="231"/>
      <c r="R31" s="231"/>
      <c r="S31" s="241"/>
      <c r="T31" s="242"/>
      <c r="U31" s="879" t="s">
        <v>415</v>
      </c>
      <c r="V31" s="725"/>
      <c r="W31" s="725"/>
      <c r="X31" s="725"/>
      <c r="Y31" s="725"/>
      <c r="Z31" s="877"/>
      <c r="AA31" s="878"/>
      <c r="AB31" s="878"/>
      <c r="AC31" s="878"/>
      <c r="AD31" s="878"/>
      <c r="AE31" s="878"/>
      <c r="AF31" s="878"/>
      <c r="AG31" s="878"/>
      <c r="AH31" s="878"/>
      <c r="AI31" s="878"/>
      <c r="AJ31" s="878"/>
      <c r="AK31" s="878"/>
      <c r="AL31" s="878"/>
      <c r="AM31" s="268" t="s">
        <v>46</v>
      </c>
      <c r="AN31" s="242"/>
      <c r="AO31" s="62"/>
      <c r="AP31" s="62"/>
      <c r="AQ31" s="2"/>
      <c r="AR31" s="2"/>
      <c r="AS31" s="2"/>
      <c r="AT31" s="2"/>
      <c r="AU31" s="2"/>
      <c r="AV31" s="2"/>
      <c r="AW31" s="2"/>
      <c r="AX31" s="2"/>
      <c r="AY31" s="2"/>
      <c r="AZ31" s="2"/>
      <c r="BA31" s="2"/>
      <c r="BB31" s="2"/>
      <c r="BC31" s="2"/>
      <c r="BD31" s="2"/>
      <c r="BE31" s="2"/>
      <c r="BF31" s="2"/>
      <c r="BG31" s="2"/>
      <c r="BH31" s="451" t="str">
        <f>IF('[1]共通事項入力ｼｰﾄ'!D67="","","請　負　者　"&amp;'[1]共通事項入力ｼｰﾄ'!D67)</f>
        <v>請　負　者　○○○○（３０）○○○新設建築工事　○○建設・○○工業・○○工務店建設共同企業体</v>
      </c>
      <c r="BI31" s="451"/>
      <c r="BJ31" s="451"/>
      <c r="BK31" s="451"/>
      <c r="BL31" s="451"/>
      <c r="BM31" s="451"/>
      <c r="BN31" s="451"/>
      <c r="BO31" s="451"/>
      <c r="BP31" s="451"/>
      <c r="BQ31" s="451"/>
      <c r="BR31" s="451"/>
      <c r="BS31" s="451"/>
      <c r="BT31" s="451"/>
      <c r="BU31" s="451"/>
      <c r="BV31" s="451"/>
      <c r="BW31" s="451"/>
      <c r="BX31" s="451"/>
      <c r="BY31" s="451"/>
      <c r="BZ31" s="451"/>
      <c r="CA31" s="451"/>
      <c r="CB31" s="451"/>
      <c r="CC31" s="451"/>
      <c r="CD31" s="451"/>
    </row>
    <row r="32" spans="14:82" ht="13.5" customHeight="1">
      <c r="N32" s="231"/>
      <c r="O32" s="231"/>
      <c r="P32" s="231"/>
      <c r="Q32" s="231"/>
      <c r="R32" s="231"/>
      <c r="S32" s="241"/>
      <c r="T32" s="242"/>
      <c r="U32" s="242"/>
      <c r="V32" s="242"/>
      <c r="W32" s="242"/>
      <c r="X32" s="242"/>
      <c r="Y32" s="242"/>
      <c r="Z32" s="242"/>
      <c r="AA32" s="242"/>
      <c r="AB32" s="242"/>
      <c r="AC32" s="242"/>
      <c r="AD32" s="242"/>
      <c r="AE32" s="242"/>
      <c r="AF32" s="242"/>
      <c r="AG32" s="242"/>
      <c r="AH32" s="242"/>
      <c r="AI32" s="242"/>
      <c r="AJ32" s="242"/>
      <c r="AK32" s="242"/>
      <c r="AL32" s="242"/>
      <c r="AN32" s="242"/>
      <c r="AO32" s="62"/>
      <c r="AP32" s="62"/>
      <c r="AQ32" s="2"/>
      <c r="AR32" s="2"/>
      <c r="AS32" s="2"/>
      <c r="AT32" s="2"/>
      <c r="AU32" s="2"/>
      <c r="AV32" s="2"/>
      <c r="AW32" s="2"/>
      <c r="AX32" s="2"/>
      <c r="AY32" s="2"/>
      <c r="AZ32" s="2"/>
      <c r="BA32" s="2"/>
      <c r="BB32" s="2"/>
      <c r="BC32" s="2"/>
      <c r="BD32" s="2"/>
      <c r="BE32" s="2"/>
      <c r="BF32" s="2"/>
      <c r="BG32" s="2"/>
      <c r="BH32" s="61"/>
      <c r="BI32" s="61"/>
      <c r="BJ32" s="61"/>
      <c r="BK32" s="61"/>
      <c r="BL32" s="61"/>
      <c r="BM32" s="61"/>
      <c r="BN32" s="61"/>
      <c r="BO32" s="61"/>
      <c r="BP32" s="61"/>
      <c r="BQ32" s="61"/>
      <c r="BR32" s="61"/>
      <c r="BS32" s="61"/>
      <c r="BT32" s="61"/>
      <c r="BU32" s="61"/>
      <c r="BV32" s="61"/>
      <c r="BW32" s="61"/>
      <c r="BX32" s="61"/>
      <c r="BY32" s="61"/>
      <c r="BZ32" s="61"/>
      <c r="CA32" s="61"/>
      <c r="CB32" s="61"/>
      <c r="CC32" s="61"/>
      <c r="CD32" s="61"/>
    </row>
    <row r="33" spans="14:82" ht="13.5" customHeight="1">
      <c r="N33" s="241"/>
      <c r="O33" s="241"/>
      <c r="P33" s="241"/>
      <c r="Q33" s="241"/>
      <c r="R33" s="241"/>
      <c r="S33" s="241"/>
      <c r="T33" s="242"/>
      <c r="U33" s="242"/>
      <c r="V33" s="242"/>
      <c r="W33" s="242"/>
      <c r="X33" s="242"/>
      <c r="Y33" s="242"/>
      <c r="Z33" s="242"/>
      <c r="AA33" s="242"/>
      <c r="AB33" s="242"/>
      <c r="AC33" s="242"/>
      <c r="AD33" s="242"/>
      <c r="AE33" s="242"/>
      <c r="AF33" s="242"/>
      <c r="AG33" s="242"/>
      <c r="AH33" s="242"/>
      <c r="AI33" s="242"/>
      <c r="AJ33" s="242"/>
      <c r="AK33" s="242"/>
      <c r="AL33" s="242"/>
      <c r="AM33" s="242"/>
      <c r="AN33" s="242"/>
      <c r="AO33" s="62"/>
      <c r="AP33" s="62"/>
      <c r="AQ33" s="2"/>
      <c r="AR33" s="2"/>
      <c r="AS33" s="2"/>
      <c r="AT33" s="2"/>
      <c r="AU33" s="2"/>
      <c r="AV33" s="2"/>
      <c r="AW33" s="2"/>
      <c r="AX33" s="2"/>
      <c r="AY33" s="2"/>
      <c r="AZ33" s="2"/>
      <c r="BA33" s="2"/>
      <c r="BB33" s="2"/>
      <c r="BC33" s="2"/>
      <c r="BD33" s="2"/>
      <c r="BE33" s="2"/>
      <c r="BF33" s="2"/>
      <c r="BG33" s="2"/>
      <c r="BH33" s="61"/>
      <c r="BI33" s="61"/>
      <c r="BJ33" s="61"/>
      <c r="BK33" s="61"/>
      <c r="BL33" s="61"/>
      <c r="BM33" s="61"/>
      <c r="BN33" s="61"/>
      <c r="BO33" s="61"/>
      <c r="BP33" s="61"/>
      <c r="BQ33" s="61"/>
      <c r="BR33" s="61"/>
      <c r="BS33" s="61"/>
      <c r="BT33" s="61"/>
      <c r="BU33" s="61"/>
      <c r="BV33" s="61"/>
      <c r="BW33" s="61"/>
      <c r="BX33" s="61"/>
      <c r="BY33" s="61"/>
      <c r="BZ33" s="61"/>
      <c r="CA33" s="61"/>
      <c r="CB33" s="61"/>
      <c r="CC33" s="61"/>
      <c r="CD33" s="61"/>
    </row>
    <row r="34" spans="14:82" ht="13.5" customHeight="1">
      <c r="N34" s="241"/>
      <c r="O34" s="241"/>
      <c r="P34" s="241"/>
      <c r="Q34" s="241"/>
      <c r="R34" s="241"/>
      <c r="S34" s="241"/>
      <c r="T34" s="242"/>
      <c r="U34" s="242"/>
      <c r="V34" s="242"/>
      <c r="W34" s="242"/>
      <c r="X34" s="242"/>
      <c r="Y34" s="242"/>
      <c r="Z34" s="242"/>
      <c r="AA34" s="242"/>
      <c r="AB34" s="242"/>
      <c r="AC34" s="242"/>
      <c r="AD34" s="242"/>
      <c r="AE34" s="242"/>
      <c r="AF34" s="242"/>
      <c r="AG34" s="242"/>
      <c r="AH34" s="242"/>
      <c r="AI34" s="242"/>
      <c r="AJ34" s="242"/>
      <c r="AK34" s="242"/>
      <c r="AL34" s="242"/>
      <c r="AM34" s="242"/>
      <c r="AN34" s="242"/>
      <c r="AO34" s="62"/>
      <c r="AP34" s="62"/>
      <c r="AQ34" s="2"/>
      <c r="AR34" s="2"/>
      <c r="AS34" s="2"/>
      <c r="AT34" s="2"/>
      <c r="AU34" s="2"/>
      <c r="AV34" s="2"/>
      <c r="AW34" s="2"/>
      <c r="AX34" s="2"/>
      <c r="AY34" s="2"/>
      <c r="AZ34" s="2"/>
      <c r="BA34" s="2"/>
      <c r="BB34" s="2"/>
      <c r="BC34" s="2"/>
      <c r="BD34" s="2"/>
      <c r="BE34" s="2"/>
      <c r="BF34" s="2"/>
      <c r="BG34" s="2"/>
      <c r="BH34" s="61"/>
      <c r="BI34" s="61"/>
      <c r="BJ34" s="61"/>
      <c r="BK34" s="61"/>
      <c r="BL34" s="61"/>
      <c r="BM34" s="61"/>
      <c r="BN34" s="61"/>
      <c r="BO34" s="61"/>
      <c r="BP34" s="61"/>
      <c r="BQ34" s="61"/>
      <c r="BR34" s="61"/>
      <c r="BS34" s="61"/>
      <c r="BT34" s="61"/>
      <c r="BU34" s="61"/>
      <c r="BV34" s="61"/>
      <c r="BW34" s="61"/>
      <c r="BX34" s="61"/>
      <c r="BY34" s="61"/>
      <c r="BZ34" s="61"/>
      <c r="CA34" s="61"/>
      <c r="CB34" s="61"/>
      <c r="CC34" s="61"/>
      <c r="CD34" s="61"/>
    </row>
    <row r="35" spans="1:42" ht="13.5" customHeight="1">
      <c r="A35" s="880" t="s">
        <v>468</v>
      </c>
      <c r="B35" s="929"/>
      <c r="C35" s="929"/>
      <c r="D35" s="929"/>
      <c r="E35" s="929"/>
      <c r="F35" s="929"/>
      <c r="G35" s="929"/>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125"/>
      <c r="AP35" s="125"/>
    </row>
    <row r="36" spans="1:42" ht="13.5" customHeight="1">
      <c r="A36" s="929"/>
      <c r="B36" s="929"/>
      <c r="C36" s="929"/>
      <c r="D36" s="929"/>
      <c r="E36" s="929"/>
      <c r="F36" s="929"/>
      <c r="G36" s="929"/>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29"/>
      <c r="AF36" s="929"/>
      <c r="AG36" s="929"/>
      <c r="AH36" s="929"/>
      <c r="AI36" s="929"/>
      <c r="AJ36" s="929"/>
      <c r="AK36" s="929"/>
      <c r="AL36" s="929"/>
      <c r="AM36" s="929"/>
      <c r="AN36" s="929"/>
      <c r="AO36" s="125"/>
      <c r="AP36" s="125"/>
    </row>
    <row r="37" spans="1:42" ht="13.5" customHeight="1">
      <c r="A37" s="929"/>
      <c r="B37" s="929"/>
      <c r="C37" s="929"/>
      <c r="D37" s="929"/>
      <c r="E37" s="929"/>
      <c r="F37" s="929"/>
      <c r="G37" s="929"/>
      <c r="H37" s="929"/>
      <c r="I37" s="929"/>
      <c r="J37" s="929"/>
      <c r="K37" s="929"/>
      <c r="L37" s="929"/>
      <c r="M37" s="929"/>
      <c r="N37" s="929"/>
      <c r="O37" s="929"/>
      <c r="P37" s="929"/>
      <c r="Q37" s="929"/>
      <c r="R37" s="929"/>
      <c r="S37" s="929"/>
      <c r="T37" s="929"/>
      <c r="U37" s="929"/>
      <c r="V37" s="929"/>
      <c r="W37" s="929"/>
      <c r="X37" s="929"/>
      <c r="Y37" s="929"/>
      <c r="Z37" s="929"/>
      <c r="AA37" s="929"/>
      <c r="AB37" s="929"/>
      <c r="AC37" s="929"/>
      <c r="AD37" s="929"/>
      <c r="AE37" s="929"/>
      <c r="AF37" s="929"/>
      <c r="AG37" s="929"/>
      <c r="AH37" s="929"/>
      <c r="AI37" s="929"/>
      <c r="AJ37" s="929"/>
      <c r="AK37" s="929"/>
      <c r="AL37" s="929"/>
      <c r="AM37" s="929"/>
      <c r="AN37" s="929"/>
      <c r="AO37" s="125"/>
      <c r="AP37" s="125"/>
    </row>
    <row r="38" spans="1:42" ht="13.5" customHeight="1">
      <c r="A38" s="929"/>
      <c r="B38" s="929"/>
      <c r="C38" s="929"/>
      <c r="D38" s="929"/>
      <c r="E38" s="929"/>
      <c r="F38" s="929"/>
      <c r="G38" s="929"/>
      <c r="H38" s="929"/>
      <c r="I38" s="929"/>
      <c r="J38" s="929"/>
      <c r="K38" s="929"/>
      <c r="L38" s="929"/>
      <c r="M38" s="929"/>
      <c r="N38" s="929"/>
      <c r="O38" s="929"/>
      <c r="P38" s="929"/>
      <c r="Q38" s="929"/>
      <c r="R38" s="929"/>
      <c r="S38" s="929"/>
      <c r="T38" s="929"/>
      <c r="U38" s="929"/>
      <c r="V38" s="929"/>
      <c r="W38" s="929"/>
      <c r="X38" s="929"/>
      <c r="Y38" s="929"/>
      <c r="Z38" s="929"/>
      <c r="AA38" s="929"/>
      <c r="AB38" s="929"/>
      <c r="AC38" s="929"/>
      <c r="AD38" s="929"/>
      <c r="AE38" s="929"/>
      <c r="AF38" s="929"/>
      <c r="AG38" s="929"/>
      <c r="AH38" s="929"/>
      <c r="AI38" s="929"/>
      <c r="AJ38" s="929"/>
      <c r="AK38" s="929"/>
      <c r="AL38" s="929"/>
      <c r="AM38" s="929"/>
      <c r="AN38" s="929"/>
      <c r="AO38" s="125"/>
      <c r="AP38" s="125"/>
    </row>
    <row r="39" spans="1:42" ht="13.5" customHeight="1">
      <c r="A39" s="22"/>
      <c r="B39" s="524" t="s">
        <v>469</v>
      </c>
      <c r="C39" s="889"/>
      <c r="D39" s="889"/>
      <c r="E39" s="889"/>
      <c r="F39" s="889"/>
      <c r="G39" s="889"/>
      <c r="H39" s="889"/>
      <c r="I39" s="889"/>
      <c r="J39" s="889"/>
      <c r="K39" s="889"/>
      <c r="L39" s="889"/>
      <c r="M39" s="889"/>
      <c r="N39" s="889"/>
      <c r="O39" s="889"/>
      <c r="P39" s="889"/>
      <c r="Q39" s="889"/>
      <c r="R39" s="889"/>
      <c r="S39" s="889"/>
      <c r="T39" s="889"/>
      <c r="U39" s="889"/>
      <c r="V39" s="889"/>
      <c r="W39" s="889"/>
      <c r="X39" s="889"/>
      <c r="Y39" s="889"/>
      <c r="Z39" s="889"/>
      <c r="AA39" s="889"/>
      <c r="AB39" s="889"/>
      <c r="AC39" s="889"/>
      <c r="AD39" s="889"/>
      <c r="AE39" s="889"/>
      <c r="AF39" s="889"/>
      <c r="AG39" s="889"/>
      <c r="AH39" s="889"/>
      <c r="AI39" s="889"/>
      <c r="AJ39" s="889"/>
      <c r="AK39" s="889"/>
      <c r="AL39" s="889"/>
      <c r="AM39" s="889"/>
      <c r="AN39" s="323"/>
      <c r="AO39" s="125"/>
      <c r="AP39" s="125"/>
    </row>
    <row r="40" spans="1:40" ht="11.25" customHeight="1">
      <c r="A40" s="323"/>
      <c r="B40" s="889"/>
      <c r="C40" s="889"/>
      <c r="D40" s="889"/>
      <c r="E40" s="889"/>
      <c r="F40" s="889"/>
      <c r="G40" s="889"/>
      <c r="H40" s="889"/>
      <c r="I40" s="889"/>
      <c r="J40" s="889"/>
      <c r="K40" s="889"/>
      <c r="L40" s="889"/>
      <c r="M40" s="889"/>
      <c r="N40" s="889"/>
      <c r="O40" s="889"/>
      <c r="P40" s="889"/>
      <c r="Q40" s="889"/>
      <c r="R40" s="889"/>
      <c r="S40" s="889"/>
      <c r="T40" s="889"/>
      <c r="U40" s="889"/>
      <c r="V40" s="889"/>
      <c r="W40" s="889"/>
      <c r="X40" s="889"/>
      <c r="Y40" s="889"/>
      <c r="Z40" s="889"/>
      <c r="AA40" s="889"/>
      <c r="AB40" s="889"/>
      <c r="AC40" s="889"/>
      <c r="AD40" s="889"/>
      <c r="AE40" s="889"/>
      <c r="AF40" s="889"/>
      <c r="AG40" s="889"/>
      <c r="AH40" s="889"/>
      <c r="AI40" s="889"/>
      <c r="AJ40" s="889"/>
      <c r="AK40" s="889"/>
      <c r="AL40" s="889"/>
      <c r="AM40" s="889"/>
      <c r="AN40" s="323"/>
    </row>
    <row r="41" spans="1:40" ht="11.25" customHeight="1">
      <c r="A41" s="323"/>
      <c r="B41" s="889"/>
      <c r="C41" s="889"/>
      <c r="D41" s="889"/>
      <c r="E41" s="889"/>
      <c r="F41" s="889"/>
      <c r="G41" s="889"/>
      <c r="H41" s="889"/>
      <c r="I41" s="889"/>
      <c r="J41" s="889"/>
      <c r="K41" s="889"/>
      <c r="L41" s="889"/>
      <c r="M41" s="889"/>
      <c r="N41" s="889"/>
      <c r="O41" s="889"/>
      <c r="P41" s="889"/>
      <c r="Q41" s="889"/>
      <c r="R41" s="889"/>
      <c r="S41" s="889"/>
      <c r="T41" s="889"/>
      <c r="U41" s="889"/>
      <c r="V41" s="889"/>
      <c r="W41" s="889"/>
      <c r="X41" s="889"/>
      <c r="Y41" s="889"/>
      <c r="Z41" s="889"/>
      <c r="AA41" s="889"/>
      <c r="AB41" s="889"/>
      <c r="AC41" s="889"/>
      <c r="AD41" s="889"/>
      <c r="AE41" s="889"/>
      <c r="AF41" s="889"/>
      <c r="AG41" s="889"/>
      <c r="AH41" s="889"/>
      <c r="AI41" s="889"/>
      <c r="AJ41" s="889"/>
      <c r="AK41" s="889"/>
      <c r="AL41" s="889"/>
      <c r="AM41" s="889"/>
      <c r="AN41" s="323"/>
    </row>
    <row r="43" spans="1:40" ht="11.25" customHeight="1">
      <c r="A43" s="456" t="s">
        <v>247</v>
      </c>
      <c r="B43" s="456"/>
      <c r="C43" s="456"/>
      <c r="D43" s="456"/>
      <c r="E43" s="456"/>
      <c r="F43" s="456"/>
      <c r="G43" s="456"/>
      <c r="H43" s="456"/>
      <c r="I43" s="456"/>
      <c r="J43" s="456"/>
      <c r="K43" s="456"/>
      <c r="L43" s="456"/>
      <c r="M43" s="456"/>
      <c r="N43" s="456"/>
      <c r="O43" s="456"/>
      <c r="P43" s="456"/>
      <c r="Q43" s="456"/>
      <c r="R43" s="456"/>
      <c r="S43" s="456"/>
      <c r="T43" s="456"/>
      <c r="U43" s="456"/>
      <c r="V43" s="456"/>
      <c r="W43" s="456"/>
      <c r="X43" s="456"/>
      <c r="Y43" s="456"/>
      <c r="Z43" s="456"/>
      <c r="AA43" s="456"/>
      <c r="AB43" s="456"/>
      <c r="AC43" s="456"/>
      <c r="AD43" s="456"/>
      <c r="AE43" s="456"/>
      <c r="AF43" s="456"/>
      <c r="AG43" s="456"/>
      <c r="AH43" s="456"/>
      <c r="AI43" s="456"/>
      <c r="AJ43" s="456"/>
      <c r="AK43" s="456"/>
      <c r="AL43" s="456"/>
      <c r="AM43" s="456"/>
      <c r="AN43" s="456"/>
    </row>
    <row r="45" spans="1:40" s="180" customFormat="1" ht="11.25" customHeight="1">
      <c r="A45" s="884" t="s">
        <v>461</v>
      </c>
      <c r="B45" s="885"/>
      <c r="C45" s="885"/>
      <c r="D45" s="885"/>
      <c r="E45" s="885"/>
      <c r="F45" s="885"/>
      <c r="G45" s="885"/>
      <c r="H45" s="885"/>
      <c r="I45" s="885"/>
      <c r="J45" s="885"/>
      <c r="K45" s="885"/>
      <c r="L45" s="885"/>
      <c r="M45" s="885"/>
      <c r="N45" s="885"/>
      <c r="O45" s="886"/>
      <c r="P45" s="930"/>
      <c r="Q45" s="930"/>
      <c r="R45" s="930"/>
      <c r="S45" s="930"/>
      <c r="T45" s="930"/>
      <c r="U45" s="930"/>
      <c r="V45" s="930"/>
      <c r="W45" s="930"/>
      <c r="X45" s="930"/>
      <c r="Y45" s="930"/>
      <c r="Z45" s="930"/>
      <c r="AA45" s="930"/>
      <c r="AB45" s="930"/>
      <c r="AC45" s="930"/>
      <c r="AD45" s="930"/>
      <c r="AE45" s="930"/>
      <c r="AF45" s="930"/>
      <c r="AG45" s="930"/>
      <c r="AH45" s="930"/>
      <c r="AI45" s="930"/>
      <c r="AJ45" s="930"/>
      <c r="AK45" s="930"/>
      <c r="AL45" s="930"/>
      <c r="AM45" s="930"/>
      <c r="AN45" s="271"/>
    </row>
    <row r="46" spans="1:40" s="180" customFormat="1" ht="11.25" customHeight="1">
      <c r="A46" s="885"/>
      <c r="B46" s="885"/>
      <c r="C46" s="885"/>
      <c r="D46" s="885"/>
      <c r="E46" s="885"/>
      <c r="F46" s="885"/>
      <c r="G46" s="885"/>
      <c r="H46" s="885"/>
      <c r="I46" s="885"/>
      <c r="J46" s="885"/>
      <c r="K46" s="885"/>
      <c r="L46" s="885"/>
      <c r="M46" s="885"/>
      <c r="N46" s="885"/>
      <c r="O46" s="930"/>
      <c r="P46" s="930"/>
      <c r="Q46" s="930"/>
      <c r="R46" s="930"/>
      <c r="S46" s="930"/>
      <c r="T46" s="930"/>
      <c r="U46" s="930"/>
      <c r="V46" s="930"/>
      <c r="W46" s="930"/>
      <c r="X46" s="930"/>
      <c r="Y46" s="930"/>
      <c r="Z46" s="930"/>
      <c r="AA46" s="930"/>
      <c r="AB46" s="930"/>
      <c r="AC46" s="930"/>
      <c r="AD46" s="930"/>
      <c r="AE46" s="930"/>
      <c r="AF46" s="930"/>
      <c r="AG46" s="930"/>
      <c r="AH46" s="930"/>
      <c r="AI46" s="930"/>
      <c r="AJ46" s="930"/>
      <c r="AK46" s="930"/>
      <c r="AL46" s="930"/>
      <c r="AM46" s="930"/>
      <c r="AN46" s="271"/>
    </row>
    <row r="47" spans="1:40" s="180" customFormat="1" ht="11.25" customHeight="1">
      <c r="A47" s="884" t="s">
        <v>462</v>
      </c>
      <c r="B47" s="884"/>
      <c r="C47" s="884"/>
      <c r="D47" s="884"/>
      <c r="E47" s="884"/>
      <c r="F47" s="884"/>
      <c r="G47" s="884"/>
      <c r="H47" s="884"/>
      <c r="I47" s="885"/>
      <c r="J47" s="885"/>
      <c r="K47" s="885"/>
      <c r="L47" s="885"/>
      <c r="M47" s="885"/>
      <c r="N47" s="885"/>
      <c r="O47" s="887"/>
      <c r="P47" s="930"/>
      <c r="Q47" s="930"/>
      <c r="R47" s="930"/>
      <c r="S47" s="930"/>
      <c r="T47" s="930"/>
      <c r="U47" s="930"/>
      <c r="V47" s="930"/>
      <c r="W47" s="930"/>
      <c r="X47" s="930"/>
      <c r="Y47" s="930"/>
      <c r="Z47" s="930"/>
      <c r="AA47" s="930"/>
      <c r="AB47" s="930"/>
      <c r="AC47" s="930"/>
      <c r="AD47" s="930"/>
      <c r="AE47" s="930"/>
      <c r="AF47" s="930"/>
      <c r="AG47" s="930"/>
      <c r="AH47" s="930"/>
      <c r="AI47" s="930"/>
      <c r="AJ47" s="930"/>
      <c r="AK47" s="930"/>
      <c r="AL47" s="930"/>
      <c r="AM47" s="930"/>
      <c r="AN47" s="271"/>
    </row>
    <row r="48" spans="1:40" s="180" customFormat="1" ht="11.25" customHeight="1">
      <c r="A48" s="884"/>
      <c r="B48" s="884"/>
      <c r="C48" s="884"/>
      <c r="D48" s="884"/>
      <c r="E48" s="884"/>
      <c r="F48" s="884"/>
      <c r="G48" s="884"/>
      <c r="H48" s="884"/>
      <c r="I48" s="885"/>
      <c r="J48" s="885"/>
      <c r="K48" s="885"/>
      <c r="L48" s="885"/>
      <c r="M48" s="885"/>
      <c r="N48" s="885"/>
      <c r="O48" s="930"/>
      <c r="P48" s="930"/>
      <c r="Q48" s="930"/>
      <c r="R48" s="930"/>
      <c r="S48" s="930"/>
      <c r="T48" s="930"/>
      <c r="U48" s="930"/>
      <c r="V48" s="930"/>
      <c r="W48" s="930"/>
      <c r="X48" s="930"/>
      <c r="Y48" s="930"/>
      <c r="Z48" s="930"/>
      <c r="AA48" s="930"/>
      <c r="AB48" s="930"/>
      <c r="AC48" s="930"/>
      <c r="AD48" s="930"/>
      <c r="AE48" s="930"/>
      <c r="AF48" s="930"/>
      <c r="AG48" s="930"/>
      <c r="AH48" s="930"/>
      <c r="AI48" s="930"/>
      <c r="AJ48" s="930"/>
      <c r="AK48" s="930"/>
      <c r="AL48" s="930"/>
      <c r="AM48" s="930"/>
      <c r="AN48" s="271"/>
    </row>
    <row r="49" spans="1:40" s="180" customFormat="1" ht="11.25" customHeight="1">
      <c r="A49" s="884" t="s">
        <v>463</v>
      </c>
      <c r="B49" s="884"/>
      <c r="C49" s="884"/>
      <c r="D49" s="884"/>
      <c r="E49" s="884"/>
      <c r="F49" s="884"/>
      <c r="G49" s="884"/>
      <c r="H49" s="884"/>
      <c r="I49" s="885"/>
      <c r="J49" s="885"/>
      <c r="K49" s="885"/>
      <c r="L49" s="885"/>
      <c r="M49" s="885"/>
      <c r="N49" s="885"/>
      <c r="O49" s="931" t="s">
        <v>464</v>
      </c>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271"/>
    </row>
    <row r="50" spans="1:40" s="180" customFormat="1" ht="11.25" customHeight="1">
      <c r="A50" s="884"/>
      <c r="B50" s="884"/>
      <c r="C50" s="884"/>
      <c r="D50" s="884"/>
      <c r="E50" s="884"/>
      <c r="F50" s="884"/>
      <c r="G50" s="884"/>
      <c r="H50" s="884"/>
      <c r="I50" s="885"/>
      <c r="J50" s="885"/>
      <c r="K50" s="885"/>
      <c r="L50" s="885"/>
      <c r="M50" s="885"/>
      <c r="N50" s="885"/>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931"/>
      <c r="AM50" s="931"/>
      <c r="AN50" s="271"/>
    </row>
    <row r="51" spans="1:40" s="180" customFormat="1" ht="11.25" customHeight="1">
      <c r="A51" s="884" t="s">
        <v>470</v>
      </c>
      <c r="B51" s="884"/>
      <c r="C51" s="884"/>
      <c r="D51" s="884"/>
      <c r="E51" s="884"/>
      <c r="F51" s="884"/>
      <c r="G51" s="884"/>
      <c r="H51" s="884"/>
      <c r="I51" s="885"/>
      <c r="J51" s="885"/>
      <c r="K51" s="885"/>
      <c r="L51" s="885"/>
      <c r="M51" s="885"/>
      <c r="N51" s="885"/>
      <c r="O51" s="887"/>
      <c r="P51" s="930"/>
      <c r="Q51" s="930"/>
      <c r="R51" s="930"/>
      <c r="S51" s="930"/>
      <c r="T51" s="930"/>
      <c r="U51" s="930"/>
      <c r="V51" s="930"/>
      <c r="W51" s="930"/>
      <c r="X51" s="930"/>
      <c r="Y51" s="930"/>
      <c r="Z51" s="930"/>
      <c r="AA51" s="930"/>
      <c r="AB51" s="930"/>
      <c r="AC51" s="930"/>
      <c r="AD51" s="930"/>
      <c r="AE51" s="930"/>
      <c r="AF51" s="930"/>
      <c r="AG51" s="930"/>
      <c r="AH51" s="930"/>
      <c r="AI51" s="930"/>
      <c r="AJ51" s="930"/>
      <c r="AK51" s="930"/>
      <c r="AL51" s="930"/>
      <c r="AM51" s="930"/>
      <c r="AN51" s="271"/>
    </row>
    <row r="52" spans="1:40" s="180" customFormat="1" ht="11.25" customHeight="1">
      <c r="A52" s="884"/>
      <c r="B52" s="884"/>
      <c r="C52" s="884"/>
      <c r="D52" s="884"/>
      <c r="E52" s="884"/>
      <c r="F52" s="884"/>
      <c r="G52" s="884"/>
      <c r="H52" s="884"/>
      <c r="I52" s="885"/>
      <c r="J52" s="885"/>
      <c r="K52" s="885"/>
      <c r="L52" s="885"/>
      <c r="M52" s="885"/>
      <c r="N52" s="885"/>
      <c r="O52" s="930"/>
      <c r="P52" s="930"/>
      <c r="Q52" s="930"/>
      <c r="R52" s="930"/>
      <c r="S52" s="930"/>
      <c r="T52" s="930"/>
      <c r="U52" s="930"/>
      <c r="V52" s="930"/>
      <c r="W52" s="930"/>
      <c r="X52" s="930"/>
      <c r="Y52" s="930"/>
      <c r="Z52" s="930"/>
      <c r="AA52" s="930"/>
      <c r="AB52" s="930"/>
      <c r="AC52" s="930"/>
      <c r="AD52" s="930"/>
      <c r="AE52" s="930"/>
      <c r="AF52" s="930"/>
      <c r="AG52" s="930"/>
      <c r="AH52" s="930"/>
      <c r="AI52" s="930"/>
      <c r="AJ52" s="930"/>
      <c r="AK52" s="930"/>
      <c r="AL52" s="930"/>
      <c r="AM52" s="930"/>
      <c r="AN52" s="271"/>
    </row>
    <row r="53" spans="1:40" s="180" customFormat="1" ht="11.25" customHeight="1">
      <c r="A53" s="884" t="s">
        <v>471</v>
      </c>
      <c r="B53" s="885"/>
      <c r="C53" s="885"/>
      <c r="D53" s="885"/>
      <c r="E53" s="885"/>
      <c r="F53" s="885"/>
      <c r="G53" s="885"/>
      <c r="H53" s="885"/>
      <c r="I53" s="885"/>
      <c r="J53" s="885"/>
      <c r="K53" s="885"/>
      <c r="L53" s="885"/>
      <c r="M53" s="885"/>
      <c r="N53" s="885"/>
      <c r="O53" s="932"/>
      <c r="P53" s="932"/>
      <c r="Q53" s="932"/>
      <c r="R53" s="932"/>
      <c r="S53" s="932"/>
      <c r="T53" s="932"/>
      <c r="U53" s="932"/>
      <c r="V53" s="932"/>
      <c r="W53" s="932"/>
      <c r="X53" s="932"/>
      <c r="Y53" s="932"/>
      <c r="Z53" s="932"/>
      <c r="AA53" s="932"/>
      <c r="AB53" s="932"/>
      <c r="AC53" s="932"/>
      <c r="AD53" s="932"/>
      <c r="AE53" s="932"/>
      <c r="AF53" s="932"/>
      <c r="AG53" s="932"/>
      <c r="AH53" s="932"/>
      <c r="AI53" s="932"/>
      <c r="AJ53" s="932"/>
      <c r="AK53" s="932"/>
      <c r="AL53" s="932"/>
      <c r="AM53" s="932"/>
      <c r="AN53" s="271"/>
    </row>
    <row r="54" spans="1:40" s="180" customFormat="1" ht="11.25" customHeight="1">
      <c r="A54" s="885"/>
      <c r="B54" s="885"/>
      <c r="C54" s="885"/>
      <c r="D54" s="885"/>
      <c r="E54" s="885"/>
      <c r="F54" s="885"/>
      <c r="G54" s="885"/>
      <c r="H54" s="885"/>
      <c r="I54" s="885"/>
      <c r="J54" s="885"/>
      <c r="K54" s="885"/>
      <c r="L54" s="885"/>
      <c r="M54" s="885"/>
      <c r="N54" s="885"/>
      <c r="O54" s="932"/>
      <c r="P54" s="932"/>
      <c r="Q54" s="932"/>
      <c r="R54" s="932"/>
      <c r="S54" s="932"/>
      <c r="T54" s="932"/>
      <c r="U54" s="932"/>
      <c r="V54" s="932"/>
      <c r="W54" s="932"/>
      <c r="X54" s="932"/>
      <c r="Y54" s="932"/>
      <c r="Z54" s="932"/>
      <c r="AA54" s="932"/>
      <c r="AB54" s="932"/>
      <c r="AC54" s="932"/>
      <c r="AD54" s="932"/>
      <c r="AE54" s="932"/>
      <c r="AF54" s="932"/>
      <c r="AG54" s="932"/>
      <c r="AH54" s="932"/>
      <c r="AI54" s="932"/>
      <c r="AJ54" s="932"/>
      <c r="AK54" s="932"/>
      <c r="AL54" s="932"/>
      <c r="AM54" s="932"/>
      <c r="AN54" s="271"/>
    </row>
    <row r="55" spans="1:40" s="180" customFormat="1" ht="11.25" customHeight="1">
      <c r="A55" s="884" t="s">
        <v>472</v>
      </c>
      <c r="B55" s="885"/>
      <c r="C55" s="885"/>
      <c r="D55" s="885"/>
      <c r="E55" s="885"/>
      <c r="F55" s="885"/>
      <c r="G55" s="885"/>
      <c r="H55" s="885"/>
      <c r="I55" s="885"/>
      <c r="J55" s="885"/>
      <c r="K55" s="885"/>
      <c r="L55" s="885"/>
      <c r="M55" s="885"/>
      <c r="N55" s="885"/>
      <c r="O55" s="932"/>
      <c r="P55" s="932"/>
      <c r="Q55" s="932"/>
      <c r="R55" s="932"/>
      <c r="S55" s="932"/>
      <c r="T55" s="932"/>
      <c r="U55" s="932"/>
      <c r="V55" s="932"/>
      <c r="W55" s="932"/>
      <c r="X55" s="932"/>
      <c r="Y55" s="932"/>
      <c r="Z55" s="932"/>
      <c r="AA55" s="932"/>
      <c r="AB55" s="932"/>
      <c r="AC55" s="932"/>
      <c r="AD55" s="932"/>
      <c r="AE55" s="932"/>
      <c r="AF55" s="932"/>
      <c r="AG55" s="932"/>
      <c r="AH55" s="932"/>
      <c r="AI55" s="932"/>
      <c r="AJ55" s="932"/>
      <c r="AK55" s="932"/>
      <c r="AL55" s="932"/>
      <c r="AM55" s="932"/>
      <c r="AN55" s="271"/>
    </row>
    <row r="56" spans="1:40" s="180" customFormat="1" ht="11.25" customHeight="1">
      <c r="A56" s="885"/>
      <c r="B56" s="885"/>
      <c r="C56" s="885"/>
      <c r="D56" s="885"/>
      <c r="E56" s="885"/>
      <c r="F56" s="885"/>
      <c r="G56" s="885"/>
      <c r="H56" s="885"/>
      <c r="I56" s="885"/>
      <c r="J56" s="885"/>
      <c r="K56" s="885"/>
      <c r="L56" s="885"/>
      <c r="M56" s="885"/>
      <c r="N56" s="885"/>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271"/>
    </row>
    <row r="57" spans="1:16" ht="11.25" customHeight="1">
      <c r="A57" s="884"/>
      <c r="B57" s="885"/>
      <c r="C57" s="885"/>
      <c r="D57" s="885"/>
      <c r="E57" s="885"/>
      <c r="F57" s="885"/>
      <c r="G57" s="885"/>
      <c r="H57" s="885"/>
      <c r="I57" s="885"/>
      <c r="J57" s="885"/>
      <c r="K57" s="885"/>
      <c r="L57" s="885"/>
      <c r="M57" s="885"/>
      <c r="N57" s="885"/>
      <c r="O57" s="885"/>
      <c r="P57" s="885"/>
    </row>
    <row r="58" spans="1:40" ht="11.25" customHeight="1">
      <c r="A58" s="885"/>
      <c r="B58" s="885"/>
      <c r="C58" s="885"/>
      <c r="D58" s="885"/>
      <c r="E58" s="885"/>
      <c r="F58" s="885"/>
      <c r="G58" s="885"/>
      <c r="H58" s="885"/>
      <c r="I58" s="885"/>
      <c r="J58" s="885"/>
      <c r="K58" s="885"/>
      <c r="L58" s="885"/>
      <c r="M58" s="885"/>
      <c r="N58" s="885"/>
      <c r="O58" s="885"/>
      <c r="P58" s="885"/>
      <c r="Q58" s="272"/>
      <c r="R58" s="272"/>
      <c r="S58" s="272"/>
      <c r="T58" s="272"/>
      <c r="U58" s="272"/>
      <c r="V58" s="272"/>
      <c r="W58" s="272"/>
      <c r="X58" s="272"/>
      <c r="Y58" s="272"/>
      <c r="Z58" s="272"/>
      <c r="AA58" s="272"/>
      <c r="AB58" s="272"/>
      <c r="AC58" s="272"/>
      <c r="AD58" s="272"/>
      <c r="AE58" s="272"/>
      <c r="AF58" s="272"/>
      <c r="AG58" s="272"/>
      <c r="AH58" s="272"/>
      <c r="AI58" s="272"/>
      <c r="AJ58" s="272"/>
      <c r="AK58" s="272"/>
      <c r="AL58" s="272"/>
      <c r="AM58" s="272"/>
      <c r="AN58" s="272"/>
    </row>
    <row r="59" spans="1:40" ht="11.25" customHeight="1">
      <c r="A59" s="30"/>
      <c r="B59" s="30"/>
      <c r="C59" s="30"/>
      <c r="D59" s="30"/>
      <c r="E59" s="30"/>
      <c r="F59" s="30"/>
      <c r="G59" s="30"/>
      <c r="H59" s="30"/>
      <c r="I59" s="30"/>
      <c r="J59" s="30"/>
      <c r="K59" s="30"/>
      <c r="L59" s="30"/>
      <c r="M59" s="30"/>
      <c r="N59" s="30"/>
      <c r="O59" s="30"/>
      <c r="P59" s="30"/>
      <c r="Q59" s="272"/>
      <c r="R59" s="272"/>
      <c r="S59" s="272"/>
      <c r="T59" s="272"/>
      <c r="U59" s="272"/>
      <c r="V59" s="272"/>
      <c r="W59" s="272"/>
      <c r="X59" s="272"/>
      <c r="Y59" s="272"/>
      <c r="Z59" s="272"/>
      <c r="AA59" s="272"/>
      <c r="AB59" s="272"/>
      <c r="AC59" s="272"/>
      <c r="AD59" s="272"/>
      <c r="AE59" s="272"/>
      <c r="AF59" s="272"/>
      <c r="AG59" s="272"/>
      <c r="AH59" s="272"/>
      <c r="AI59" s="272"/>
      <c r="AJ59" s="272"/>
      <c r="AK59" s="272"/>
      <c r="AL59" s="272"/>
      <c r="AM59" s="272"/>
      <c r="AN59" s="272"/>
    </row>
    <row r="60" spans="1:40" ht="11.25" customHeight="1">
      <c r="A60" s="30"/>
      <c r="B60" s="30"/>
      <c r="C60" s="30"/>
      <c r="D60" s="30"/>
      <c r="E60" s="30"/>
      <c r="F60" s="30"/>
      <c r="G60" s="30"/>
      <c r="H60" s="30"/>
      <c r="I60" s="30"/>
      <c r="J60" s="30"/>
      <c r="K60" s="30"/>
      <c r="L60" s="30"/>
      <c r="M60" s="30"/>
      <c r="N60" s="30"/>
      <c r="O60" s="30"/>
      <c r="P60" s="30"/>
      <c r="Q60" s="272"/>
      <c r="R60" s="272"/>
      <c r="S60" s="272"/>
      <c r="T60" s="272"/>
      <c r="U60" s="272"/>
      <c r="V60" s="272"/>
      <c r="W60" s="272"/>
      <c r="X60" s="272"/>
      <c r="Y60" s="272"/>
      <c r="Z60" s="272"/>
      <c r="AA60" s="272"/>
      <c r="AB60" s="272"/>
      <c r="AC60" s="272"/>
      <c r="AD60" s="272"/>
      <c r="AE60" s="272"/>
      <c r="AF60" s="272"/>
      <c r="AG60" s="272"/>
      <c r="AH60" s="272"/>
      <c r="AI60" s="272"/>
      <c r="AJ60" s="272"/>
      <c r="AK60" s="272"/>
      <c r="AL60" s="272"/>
      <c r="AM60" s="272"/>
      <c r="AN60" s="272"/>
    </row>
    <row r="61" spans="1:40" ht="11.25" customHeight="1">
      <c r="A61" s="30"/>
      <c r="B61" s="30"/>
      <c r="C61" s="30"/>
      <c r="D61" s="30"/>
      <c r="E61" s="30"/>
      <c r="F61" s="30"/>
      <c r="G61" s="30"/>
      <c r="H61" s="30"/>
      <c r="I61" s="30"/>
      <c r="J61" s="30"/>
      <c r="K61" s="30"/>
      <c r="L61" s="30"/>
      <c r="M61" s="30"/>
      <c r="N61" s="30"/>
      <c r="O61" s="30"/>
      <c r="P61" s="30"/>
      <c r="Q61" s="272"/>
      <c r="R61" s="272"/>
      <c r="S61" s="272"/>
      <c r="T61" s="272"/>
      <c r="U61" s="272"/>
      <c r="V61" s="272"/>
      <c r="W61" s="272"/>
      <c r="X61" s="272"/>
      <c r="Y61" s="272"/>
      <c r="Z61" s="272"/>
      <c r="AA61" s="272"/>
      <c r="AB61" s="272"/>
      <c r="AC61" s="272"/>
      <c r="AD61" s="272"/>
      <c r="AE61" s="272"/>
      <c r="AF61" s="272"/>
      <c r="AG61" s="272"/>
      <c r="AH61" s="272"/>
      <c r="AI61" s="272"/>
      <c r="AJ61" s="272"/>
      <c r="AK61" s="272"/>
      <c r="AL61" s="272"/>
      <c r="AM61" s="272"/>
      <c r="AN61" s="272"/>
    </row>
    <row r="62" spans="1:40" ht="11.25" customHeight="1">
      <c r="A62" s="30"/>
      <c r="B62" s="30"/>
      <c r="C62" s="30"/>
      <c r="D62" s="30"/>
      <c r="E62" s="30"/>
      <c r="F62" s="30"/>
      <c r="G62" s="30"/>
      <c r="H62" s="30"/>
      <c r="I62" s="30"/>
      <c r="J62" s="30"/>
      <c r="K62" s="30"/>
      <c r="L62" s="30"/>
      <c r="M62" s="30"/>
      <c r="N62" s="30"/>
      <c r="O62" s="30"/>
      <c r="P62" s="30"/>
      <c r="Q62" s="4"/>
      <c r="R62" s="4"/>
      <c r="S62" s="4"/>
      <c r="T62" s="4"/>
      <c r="U62" s="4"/>
      <c r="V62" s="4"/>
      <c r="W62" s="4"/>
      <c r="X62" s="4"/>
      <c r="Y62" s="4"/>
      <c r="Z62" s="4"/>
      <c r="AA62" s="4"/>
      <c r="AB62" s="4"/>
      <c r="AC62" s="4"/>
      <c r="AD62" s="4"/>
      <c r="AE62" s="4"/>
      <c r="AF62" s="4"/>
      <c r="AG62" s="4"/>
      <c r="AH62" s="4"/>
      <c r="AI62" s="4"/>
      <c r="AJ62" s="4"/>
      <c r="AK62" s="4"/>
      <c r="AL62" s="4"/>
      <c r="AM62" s="4"/>
      <c r="AN62" s="4"/>
    </row>
    <row r="63" spans="1:40" ht="11.25" customHeight="1">
      <c r="A63" s="30"/>
      <c r="B63" s="30"/>
      <c r="C63" s="30"/>
      <c r="D63" s="30"/>
      <c r="E63" s="30"/>
      <c r="F63" s="30"/>
      <c r="G63" s="30"/>
      <c r="H63" s="30"/>
      <c r="I63" s="30"/>
      <c r="J63" s="30"/>
      <c r="K63" s="30"/>
      <c r="L63" s="30"/>
      <c r="M63" s="30"/>
      <c r="N63" s="30"/>
      <c r="O63" s="30"/>
      <c r="P63" s="30"/>
      <c r="Q63" s="4"/>
      <c r="R63" s="4"/>
      <c r="S63" s="4"/>
      <c r="T63" s="4"/>
      <c r="U63" s="4"/>
      <c r="V63" s="4"/>
      <c r="W63" s="4"/>
      <c r="X63" s="4"/>
      <c r="Y63" s="4"/>
      <c r="Z63" s="4"/>
      <c r="AA63" s="4"/>
      <c r="AB63" s="4"/>
      <c r="AC63" s="4"/>
      <c r="AD63" s="4"/>
      <c r="AE63" s="4"/>
      <c r="AF63" s="4"/>
      <c r="AG63" s="4"/>
      <c r="AH63" s="4"/>
      <c r="AI63" s="4"/>
      <c r="AJ63" s="4"/>
      <c r="AK63" s="4"/>
      <c r="AL63" s="4"/>
      <c r="AM63" s="4"/>
      <c r="AN63" s="4"/>
    </row>
  </sheetData>
  <sheetProtection sheet="1" formatCells="0" formatColumns="0" formatRows="0" insertColumns="0" insertRows="0" deleteColumns="0" deleteRows="0" selectLockedCells="1"/>
  <mergeCells count="29">
    <mergeCell ref="A55:N56"/>
    <mergeCell ref="O55:AM56"/>
    <mergeCell ref="A57:P58"/>
    <mergeCell ref="A49:N50"/>
    <mergeCell ref="O49:AM50"/>
    <mergeCell ref="A51:N52"/>
    <mergeCell ref="O51:AM52"/>
    <mergeCell ref="A53:N54"/>
    <mergeCell ref="O53:AM54"/>
    <mergeCell ref="B39:AM41"/>
    <mergeCell ref="A43:AN43"/>
    <mergeCell ref="A45:N46"/>
    <mergeCell ref="O45:AM46"/>
    <mergeCell ref="A47:N48"/>
    <mergeCell ref="O47:AM48"/>
    <mergeCell ref="U30:Y30"/>
    <mergeCell ref="Z30:AL30"/>
    <mergeCell ref="U31:Y31"/>
    <mergeCell ref="Z31:AL31"/>
    <mergeCell ref="BH31:CD31"/>
    <mergeCell ref="A35:AN38"/>
    <mergeCell ref="AB20:AN20"/>
    <mergeCell ref="C24:T24"/>
    <mergeCell ref="C25:T25"/>
    <mergeCell ref="C26:M26"/>
    <mergeCell ref="A28:R28"/>
    <mergeCell ref="A29:K29"/>
    <mergeCell ref="U29:Y29"/>
    <mergeCell ref="Z29:AL29"/>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r:id="rId4"/>
  <drawing r:id="rId3"/>
  <legacyDrawing r:id="rId2"/>
</worksheet>
</file>

<file path=xl/worksheets/sheet32.xml><?xml version="1.0" encoding="utf-8"?>
<worksheet xmlns="http://schemas.openxmlformats.org/spreadsheetml/2006/main" xmlns:r="http://schemas.openxmlformats.org/officeDocument/2006/relationships">
  <sheetPr codeName="Sheet88"/>
  <dimension ref="A13:CD63"/>
  <sheetViews>
    <sheetView showGridLines="0" view="pageBreakPreview" zoomScale="70" zoomScaleSheetLayoutView="70" zoomScalePageLayoutView="0" workbookViewId="0" topLeftCell="A1">
      <pane ySplit="12" topLeftCell="A13" activePane="bottomLeft" state="frozen"/>
      <selection pane="topLeft" activeCell="AD26" sqref="AD26"/>
      <selection pane="bottomLeft" activeCell="AD26" sqref="AD26"/>
    </sheetView>
  </sheetViews>
  <sheetFormatPr defaultColWidth="9.00390625" defaultRowHeight="11.25" customHeight="1"/>
  <cols>
    <col min="1" max="40" width="2.00390625" style="1" customWidth="1"/>
    <col min="41" max="16384" width="9.00390625" style="1" customWidth="1"/>
  </cols>
  <sheetData>
    <row r="13" spans="29:40" ht="11.25" customHeight="1">
      <c r="AC13" s="202"/>
      <c r="AD13" s="202"/>
      <c r="AE13" s="202"/>
      <c r="AF13" s="202"/>
      <c r="AG13" s="202"/>
      <c r="AH13" s="202"/>
      <c r="AI13" s="202"/>
      <c r="AJ13" s="202"/>
      <c r="AK13" s="202"/>
      <c r="AL13" s="202"/>
      <c r="AM13" s="202"/>
      <c r="AN13" s="202"/>
    </row>
    <row r="14" spans="29:40" ht="11.25" customHeight="1">
      <c r="AC14" s="202"/>
      <c r="AD14" s="202"/>
      <c r="AE14" s="202"/>
      <c r="AF14" s="202"/>
      <c r="AG14" s="202"/>
      <c r="AH14" s="202"/>
      <c r="AI14" s="202"/>
      <c r="AJ14" s="202"/>
      <c r="AK14" s="202"/>
      <c r="AL14" s="202"/>
      <c r="AM14" s="202"/>
      <c r="AN14" s="202"/>
    </row>
    <row r="15" spans="29:40" ht="11.25" customHeight="1">
      <c r="AC15" s="202"/>
      <c r="AD15" s="202"/>
      <c r="AE15" s="202"/>
      <c r="AF15" s="202"/>
      <c r="AG15" s="202"/>
      <c r="AH15" s="202"/>
      <c r="AI15" s="202"/>
      <c r="AJ15" s="202"/>
      <c r="AK15" s="202"/>
      <c r="AL15" s="202"/>
      <c r="AM15" s="202"/>
      <c r="AN15" s="202"/>
    </row>
    <row r="16" spans="29:40" ht="11.25" customHeight="1">
      <c r="AC16" s="202"/>
      <c r="AD16" s="202"/>
      <c r="AE16" s="202"/>
      <c r="AF16" s="202"/>
      <c r="AG16" s="202"/>
      <c r="AH16" s="202"/>
      <c r="AI16" s="202"/>
      <c r="AJ16" s="202"/>
      <c r="AK16" s="202"/>
      <c r="AL16" s="202"/>
      <c r="AM16" s="202"/>
      <c r="AN16" s="202"/>
    </row>
    <row r="17" spans="29:40" ht="11.25" customHeight="1">
      <c r="AC17" s="202"/>
      <c r="AD17" s="202"/>
      <c r="AE17" s="202"/>
      <c r="AF17" s="202"/>
      <c r="AG17" s="202"/>
      <c r="AH17" s="202"/>
      <c r="AI17" s="202"/>
      <c r="AJ17" s="202"/>
      <c r="AK17" s="202"/>
      <c r="AL17" s="202"/>
      <c r="AM17" s="202"/>
      <c r="AN17" s="202"/>
    </row>
    <row r="18" spans="29:40" ht="11.25" customHeight="1">
      <c r="AC18" s="202"/>
      <c r="AD18" s="202"/>
      <c r="AE18" s="202"/>
      <c r="AF18" s="202"/>
      <c r="AG18" s="202"/>
      <c r="AH18" s="202"/>
      <c r="AI18" s="202"/>
      <c r="AJ18" s="202"/>
      <c r="AK18" s="202"/>
      <c r="AL18" s="202"/>
      <c r="AM18" s="202"/>
      <c r="AN18" s="202"/>
    </row>
    <row r="19" spans="29:40" ht="11.25" customHeight="1">
      <c r="AC19" s="27"/>
      <c r="AD19" s="27"/>
      <c r="AE19" s="27"/>
      <c r="AF19" s="27"/>
      <c r="AG19" s="27"/>
      <c r="AH19" s="27"/>
      <c r="AI19" s="27"/>
      <c r="AJ19" s="27"/>
      <c r="AK19" s="27"/>
      <c r="AL19" s="27"/>
      <c r="AM19" s="27"/>
      <c r="AN19" s="27"/>
    </row>
    <row r="20" spans="28:40" ht="11.25" customHeight="1">
      <c r="AB20" s="522" t="s">
        <v>613</v>
      </c>
      <c r="AC20" s="522"/>
      <c r="AD20" s="522"/>
      <c r="AE20" s="522"/>
      <c r="AF20" s="522"/>
      <c r="AG20" s="522"/>
      <c r="AH20" s="522"/>
      <c r="AI20" s="522"/>
      <c r="AJ20" s="522"/>
      <c r="AK20" s="522"/>
      <c r="AL20" s="522"/>
      <c r="AM20" s="522"/>
      <c r="AN20" s="522"/>
    </row>
    <row r="21" spans="3:40" s="4" customFormat="1" ht="13.5" customHeight="1">
      <c r="C21" s="242"/>
      <c r="D21" s="242"/>
      <c r="E21" s="242"/>
      <c r="F21" s="242"/>
      <c r="G21" s="242"/>
      <c r="H21" s="242"/>
      <c r="I21" s="242"/>
      <c r="J21" s="242"/>
      <c r="K21" s="242"/>
      <c r="L21" s="242"/>
      <c r="M21" s="242"/>
      <c r="N21" s="242"/>
      <c r="O21" s="242"/>
      <c r="P21" s="242"/>
      <c r="Q21" s="242"/>
      <c r="R21" s="242"/>
      <c r="S21" s="242"/>
      <c r="T21" s="242"/>
      <c r="U21" s="242"/>
      <c r="V21" s="242"/>
      <c r="W21" s="242"/>
      <c r="AB21" s="13"/>
      <c r="AC21" s="13"/>
      <c r="AD21" s="13"/>
      <c r="AE21" s="13"/>
      <c r="AF21" s="13"/>
      <c r="AG21" s="13"/>
      <c r="AH21" s="13"/>
      <c r="AI21" s="13"/>
      <c r="AJ21" s="13"/>
      <c r="AK21" s="13"/>
      <c r="AL21" s="13"/>
      <c r="AM21" s="13"/>
      <c r="AN21" s="13"/>
    </row>
    <row r="22" spans="3:40" s="4" customFormat="1" ht="13.5" customHeight="1">
      <c r="C22" s="242"/>
      <c r="D22" s="242"/>
      <c r="E22" s="242"/>
      <c r="F22" s="242"/>
      <c r="G22" s="242"/>
      <c r="H22" s="242"/>
      <c r="I22" s="242"/>
      <c r="J22" s="242"/>
      <c r="K22" s="242"/>
      <c r="L22" s="242"/>
      <c r="M22" s="242"/>
      <c r="N22" s="242"/>
      <c r="O22" s="242"/>
      <c r="P22" s="242"/>
      <c r="Q22" s="242"/>
      <c r="R22" s="242"/>
      <c r="S22" s="242"/>
      <c r="T22" s="242"/>
      <c r="U22" s="242"/>
      <c r="V22" s="242"/>
      <c r="W22" s="242"/>
      <c r="AB22" s="13"/>
      <c r="AC22" s="13"/>
      <c r="AD22" s="13"/>
      <c r="AE22" s="13"/>
      <c r="AF22" s="13"/>
      <c r="AG22" s="13"/>
      <c r="AH22" s="13"/>
      <c r="AI22" s="13"/>
      <c r="AJ22" s="13"/>
      <c r="AK22" s="13"/>
      <c r="AL22" s="13"/>
      <c r="AM22" s="13"/>
      <c r="AN22" s="13"/>
    </row>
    <row r="23" spans="3:40" s="4" customFormat="1" ht="13.5" customHeight="1">
      <c r="C23" s="242"/>
      <c r="D23" s="242"/>
      <c r="E23" s="242"/>
      <c r="F23" s="242"/>
      <c r="G23" s="242"/>
      <c r="H23" s="242"/>
      <c r="I23" s="242"/>
      <c r="J23" s="242"/>
      <c r="K23" s="242"/>
      <c r="L23" s="242"/>
      <c r="M23" s="242"/>
      <c r="N23" s="242"/>
      <c r="O23" s="242"/>
      <c r="P23" s="242"/>
      <c r="Q23" s="242"/>
      <c r="R23" s="242"/>
      <c r="S23" s="242"/>
      <c r="T23" s="242"/>
      <c r="U23" s="242"/>
      <c r="V23" s="242"/>
      <c r="W23" s="242"/>
      <c r="AB23" s="13"/>
      <c r="AC23" s="13"/>
      <c r="AD23" s="13"/>
      <c r="AE23" s="13"/>
      <c r="AF23" s="13"/>
      <c r="AG23" s="13"/>
      <c r="AH23" s="13"/>
      <c r="AI23" s="13"/>
      <c r="AJ23" s="13"/>
      <c r="AK23" s="13"/>
      <c r="AL23" s="13"/>
      <c r="AM23" s="13"/>
      <c r="AN23" s="13"/>
    </row>
    <row r="24" spans="1:40" ht="13.5" customHeight="1">
      <c r="A24" s="11"/>
      <c r="B24" s="257"/>
      <c r="C24" s="461" t="str">
        <f>"　"&amp;'共通事項入力ｼｰﾄ'!D10</f>
        <v>　支出負担行為担当官</v>
      </c>
      <c r="D24" s="461"/>
      <c r="E24" s="461"/>
      <c r="F24" s="461"/>
      <c r="G24" s="461"/>
      <c r="H24" s="461"/>
      <c r="I24" s="461"/>
      <c r="J24" s="461"/>
      <c r="K24" s="461"/>
      <c r="L24" s="461"/>
      <c r="M24" s="461"/>
      <c r="N24" s="461"/>
      <c r="O24" s="461"/>
      <c r="P24" s="461"/>
      <c r="Q24" s="461"/>
      <c r="R24" s="461"/>
      <c r="S24" s="461"/>
      <c r="T24" s="461"/>
      <c r="U24" s="242"/>
      <c r="V24" s="242"/>
      <c r="W24" s="242"/>
      <c r="X24" s="11"/>
      <c r="Y24" s="11"/>
      <c r="Z24" s="11"/>
      <c r="AA24" s="11"/>
      <c r="AB24" s="11"/>
      <c r="AC24" s="11"/>
      <c r="AD24" s="11"/>
      <c r="AE24" s="11"/>
      <c r="AF24" s="11"/>
      <c r="AG24" s="11"/>
      <c r="AH24" s="11"/>
      <c r="AI24" s="11"/>
      <c r="AJ24" s="11"/>
      <c r="AK24" s="11"/>
      <c r="AL24" s="11"/>
      <c r="AM24" s="11"/>
      <c r="AN24" s="11"/>
    </row>
    <row r="25" spans="1:40" ht="13.5" customHeight="1">
      <c r="A25" s="273"/>
      <c r="B25" s="39"/>
      <c r="C25" s="461" t="str">
        <f>"　　"&amp;'共通事項入力ｼｰﾄ'!D14</f>
        <v>　　北海道防衛局長</v>
      </c>
      <c r="D25" s="461"/>
      <c r="E25" s="461"/>
      <c r="F25" s="461"/>
      <c r="G25" s="461"/>
      <c r="H25" s="461"/>
      <c r="I25" s="461"/>
      <c r="J25" s="461"/>
      <c r="K25" s="461"/>
      <c r="L25" s="461"/>
      <c r="M25" s="461"/>
      <c r="N25" s="461"/>
      <c r="O25" s="461"/>
      <c r="P25" s="461"/>
      <c r="Q25" s="461"/>
      <c r="R25" s="461"/>
      <c r="S25" s="461"/>
      <c r="T25" s="461"/>
      <c r="U25" s="211"/>
      <c r="V25" s="260"/>
      <c r="W25" s="11"/>
      <c r="X25" s="11"/>
      <c r="Y25" s="11"/>
      <c r="Z25" s="11"/>
      <c r="AA25" s="11"/>
      <c r="AB25" s="11"/>
      <c r="AC25" s="11"/>
      <c r="AD25" s="11"/>
      <c r="AE25" s="11"/>
      <c r="AF25" s="11"/>
      <c r="AG25" s="11"/>
      <c r="AH25" s="11"/>
      <c r="AI25" s="11"/>
      <c r="AJ25" s="11"/>
      <c r="AK25" s="11"/>
      <c r="AL25" s="11"/>
      <c r="AM25" s="11"/>
      <c r="AN25" s="11"/>
    </row>
    <row r="26" spans="1:22" ht="13.5" customHeight="1">
      <c r="A26" s="274"/>
      <c r="B26" s="258"/>
      <c r="C26" s="466" t="str">
        <f>('共通事項入力ｼｰﾄ'!D16&amp;"　殿")</f>
        <v>○○　○○　殿</v>
      </c>
      <c r="D26" s="466"/>
      <c r="E26" s="466"/>
      <c r="F26" s="466"/>
      <c r="G26" s="466"/>
      <c r="H26" s="466"/>
      <c r="I26" s="466"/>
      <c r="J26" s="466"/>
      <c r="K26" s="466"/>
      <c r="L26" s="466"/>
      <c r="M26" s="466"/>
      <c r="U26" s="275"/>
      <c r="V26" s="275"/>
    </row>
    <row r="27" spans="1:22" ht="13.5" customHeight="1">
      <c r="A27" s="261"/>
      <c r="B27" s="226"/>
      <c r="C27" s="226"/>
      <c r="D27" s="226"/>
      <c r="E27" s="226"/>
      <c r="F27" s="226"/>
      <c r="G27" s="226"/>
      <c r="H27" s="226"/>
      <c r="I27" s="226"/>
      <c r="J27" s="226"/>
      <c r="K27" s="226"/>
      <c r="L27" s="226"/>
      <c r="M27" s="226"/>
      <c r="N27" s="226"/>
      <c r="O27" s="226"/>
      <c r="P27" s="226"/>
      <c r="Q27" s="226"/>
      <c r="R27" s="226"/>
      <c r="S27" s="267"/>
      <c r="T27" s="267"/>
      <c r="U27" s="267"/>
      <c r="V27" s="267"/>
    </row>
    <row r="28" spans="1:18" ht="11.25" customHeight="1">
      <c r="A28" s="461"/>
      <c r="B28" s="461"/>
      <c r="C28" s="461"/>
      <c r="D28" s="461"/>
      <c r="E28" s="461"/>
      <c r="F28" s="461"/>
      <c r="G28" s="461"/>
      <c r="H28" s="461"/>
      <c r="I28" s="461"/>
      <c r="J28" s="461"/>
      <c r="K28" s="461"/>
      <c r="L28" s="461"/>
      <c r="M28" s="461"/>
      <c r="N28" s="461"/>
      <c r="O28" s="461"/>
      <c r="P28" s="461"/>
      <c r="Q28" s="461"/>
      <c r="R28" s="461"/>
    </row>
    <row r="29" spans="1:38" ht="13.5" customHeight="1">
      <c r="A29" s="466"/>
      <c r="B29" s="466"/>
      <c r="C29" s="466"/>
      <c r="D29" s="466"/>
      <c r="E29" s="466"/>
      <c r="F29" s="466"/>
      <c r="G29" s="466"/>
      <c r="H29" s="466"/>
      <c r="I29" s="466"/>
      <c r="J29" s="466"/>
      <c r="K29" s="466"/>
      <c r="U29" s="452" t="s">
        <v>91</v>
      </c>
      <c r="V29" s="452"/>
      <c r="W29" s="452"/>
      <c r="X29" s="452"/>
      <c r="Y29" s="452"/>
      <c r="Z29" s="877"/>
      <c r="AA29" s="878"/>
      <c r="AB29" s="878"/>
      <c r="AC29" s="878"/>
      <c r="AD29" s="878"/>
      <c r="AE29" s="878"/>
      <c r="AF29" s="878"/>
      <c r="AG29" s="878"/>
      <c r="AH29" s="878"/>
      <c r="AI29" s="878"/>
      <c r="AJ29" s="878"/>
      <c r="AK29" s="878"/>
      <c r="AL29" s="878"/>
    </row>
    <row r="30" spans="1:42" ht="13.5" customHeight="1">
      <c r="A30" s="2"/>
      <c r="B30" s="2"/>
      <c r="C30" s="2"/>
      <c r="D30" s="2"/>
      <c r="E30" s="2"/>
      <c r="F30" s="2"/>
      <c r="G30" s="2"/>
      <c r="H30" s="2"/>
      <c r="I30" s="2"/>
      <c r="J30" s="2"/>
      <c r="K30" s="2"/>
      <c r="L30" s="2"/>
      <c r="M30" s="2"/>
      <c r="N30" s="2"/>
      <c r="O30" s="2"/>
      <c r="P30" s="2"/>
      <c r="Q30" s="2"/>
      <c r="R30" s="2"/>
      <c r="S30" s="2"/>
      <c r="T30" s="2"/>
      <c r="U30" s="452" t="s">
        <v>459</v>
      </c>
      <c r="V30" s="452"/>
      <c r="W30" s="452"/>
      <c r="X30" s="452"/>
      <c r="Y30" s="452"/>
      <c r="Z30" s="877"/>
      <c r="AA30" s="878"/>
      <c r="AB30" s="878"/>
      <c r="AC30" s="878"/>
      <c r="AD30" s="878"/>
      <c r="AE30" s="878"/>
      <c r="AF30" s="878"/>
      <c r="AG30" s="878"/>
      <c r="AH30" s="878"/>
      <c r="AI30" s="878"/>
      <c r="AJ30" s="878"/>
      <c r="AK30" s="878"/>
      <c r="AL30" s="878"/>
      <c r="AM30" s="2"/>
      <c r="AN30" s="2"/>
      <c r="AO30" s="2"/>
      <c r="AP30" s="2"/>
    </row>
    <row r="31" spans="14:82" ht="13.5" customHeight="1">
      <c r="N31" s="231"/>
      <c r="O31" s="231"/>
      <c r="P31" s="231"/>
      <c r="Q31" s="231"/>
      <c r="R31" s="231"/>
      <c r="S31" s="241"/>
      <c r="T31" s="242"/>
      <c r="U31" s="879" t="s">
        <v>415</v>
      </c>
      <c r="V31" s="725"/>
      <c r="W31" s="725"/>
      <c r="X31" s="725"/>
      <c r="Y31" s="725"/>
      <c r="Z31" s="877"/>
      <c r="AA31" s="878"/>
      <c r="AB31" s="878"/>
      <c r="AC31" s="878"/>
      <c r="AD31" s="878"/>
      <c r="AE31" s="878"/>
      <c r="AF31" s="878"/>
      <c r="AG31" s="878"/>
      <c r="AH31" s="878"/>
      <c r="AI31" s="878"/>
      <c r="AJ31" s="878"/>
      <c r="AK31" s="878"/>
      <c r="AL31" s="878"/>
      <c r="AM31" s="268" t="s">
        <v>46</v>
      </c>
      <c r="AN31" s="242"/>
      <c r="AO31" s="62"/>
      <c r="AP31" s="62"/>
      <c r="AQ31" s="2"/>
      <c r="AR31" s="2"/>
      <c r="AS31" s="2"/>
      <c r="AT31" s="2"/>
      <c r="AU31" s="2"/>
      <c r="AV31" s="2"/>
      <c r="AW31" s="2"/>
      <c r="AX31" s="2"/>
      <c r="AY31" s="2"/>
      <c r="AZ31" s="2"/>
      <c r="BA31" s="2"/>
      <c r="BB31" s="2"/>
      <c r="BC31" s="2"/>
      <c r="BD31" s="2"/>
      <c r="BE31" s="2"/>
      <c r="BF31" s="2"/>
      <c r="BG31" s="2"/>
      <c r="BH31" s="451" t="str">
        <f>IF('[1]共通事項入力ｼｰﾄ'!D67="","","請　負　者　"&amp;'[1]共通事項入力ｼｰﾄ'!D67)</f>
        <v>請　負　者　○○○○（３０）○○○新設建築工事　○○建設・○○工業・○○工務店建設共同企業体</v>
      </c>
      <c r="BI31" s="451"/>
      <c r="BJ31" s="451"/>
      <c r="BK31" s="451"/>
      <c r="BL31" s="451"/>
      <c r="BM31" s="451"/>
      <c r="BN31" s="451"/>
      <c r="BO31" s="451"/>
      <c r="BP31" s="451"/>
      <c r="BQ31" s="451"/>
      <c r="BR31" s="451"/>
      <c r="BS31" s="451"/>
      <c r="BT31" s="451"/>
      <c r="BU31" s="451"/>
      <c r="BV31" s="451"/>
      <c r="BW31" s="451"/>
      <c r="BX31" s="451"/>
      <c r="BY31" s="451"/>
      <c r="BZ31" s="451"/>
      <c r="CA31" s="451"/>
      <c r="CB31" s="451"/>
      <c r="CC31" s="451"/>
      <c r="CD31" s="451"/>
    </row>
    <row r="32" spans="14:82" ht="13.5" customHeight="1">
      <c r="N32" s="231"/>
      <c r="O32" s="231"/>
      <c r="P32" s="231"/>
      <c r="Q32" s="231"/>
      <c r="R32" s="231"/>
      <c r="S32" s="241"/>
      <c r="T32" s="242"/>
      <c r="U32" s="242"/>
      <c r="V32" s="242"/>
      <c r="W32" s="242"/>
      <c r="X32" s="242"/>
      <c r="Y32" s="242"/>
      <c r="Z32" s="242"/>
      <c r="AA32" s="242"/>
      <c r="AB32" s="242"/>
      <c r="AC32" s="242"/>
      <c r="AD32" s="242"/>
      <c r="AE32" s="242"/>
      <c r="AF32" s="242"/>
      <c r="AG32" s="242"/>
      <c r="AH32" s="242"/>
      <c r="AI32" s="242"/>
      <c r="AJ32" s="242"/>
      <c r="AK32" s="242"/>
      <c r="AL32" s="242"/>
      <c r="AN32" s="242"/>
      <c r="AO32" s="62"/>
      <c r="AP32" s="62"/>
      <c r="AQ32" s="2"/>
      <c r="AR32" s="2"/>
      <c r="AS32" s="2"/>
      <c r="AT32" s="2"/>
      <c r="AU32" s="2"/>
      <c r="AV32" s="2"/>
      <c r="AW32" s="2"/>
      <c r="AX32" s="2"/>
      <c r="AY32" s="2"/>
      <c r="AZ32" s="2"/>
      <c r="BA32" s="2"/>
      <c r="BB32" s="2"/>
      <c r="BC32" s="2"/>
      <c r="BD32" s="2"/>
      <c r="BE32" s="2"/>
      <c r="BF32" s="2"/>
      <c r="BG32" s="2"/>
      <c r="BH32" s="61"/>
      <c r="BI32" s="61"/>
      <c r="BJ32" s="61"/>
      <c r="BK32" s="61"/>
      <c r="BL32" s="61"/>
      <c r="BM32" s="61"/>
      <c r="BN32" s="61"/>
      <c r="BO32" s="61"/>
      <c r="BP32" s="61"/>
      <c r="BQ32" s="61"/>
      <c r="BR32" s="61"/>
      <c r="BS32" s="61"/>
      <c r="BT32" s="61"/>
      <c r="BU32" s="61"/>
      <c r="BV32" s="61"/>
      <c r="BW32" s="61"/>
      <c r="BX32" s="61"/>
      <c r="BY32" s="61"/>
      <c r="BZ32" s="61"/>
      <c r="CA32" s="61"/>
      <c r="CB32" s="61"/>
      <c r="CC32" s="61"/>
      <c r="CD32" s="61"/>
    </row>
    <row r="33" spans="14:82" ht="13.5" customHeight="1">
      <c r="N33" s="241"/>
      <c r="O33" s="241"/>
      <c r="P33" s="241"/>
      <c r="Q33" s="241"/>
      <c r="R33" s="241"/>
      <c r="S33" s="241"/>
      <c r="T33" s="242"/>
      <c r="U33" s="242"/>
      <c r="V33" s="242"/>
      <c r="W33" s="242"/>
      <c r="X33" s="242"/>
      <c r="Y33" s="242"/>
      <c r="Z33" s="242"/>
      <c r="AA33" s="242"/>
      <c r="AB33" s="242"/>
      <c r="AC33" s="242"/>
      <c r="AD33" s="242"/>
      <c r="AE33" s="242"/>
      <c r="AF33" s="242"/>
      <c r="AG33" s="242"/>
      <c r="AH33" s="242"/>
      <c r="AI33" s="242"/>
      <c r="AJ33" s="242"/>
      <c r="AK33" s="242"/>
      <c r="AL33" s="242"/>
      <c r="AM33" s="242"/>
      <c r="AN33" s="242"/>
      <c r="AO33" s="62"/>
      <c r="AP33" s="62"/>
      <c r="AQ33" s="2"/>
      <c r="AR33" s="2"/>
      <c r="AS33" s="2"/>
      <c r="AT33" s="2"/>
      <c r="AU33" s="2"/>
      <c r="AV33" s="2"/>
      <c r="AW33" s="2"/>
      <c r="AX33" s="2"/>
      <c r="AY33" s="2"/>
      <c r="AZ33" s="2"/>
      <c r="BA33" s="2"/>
      <c r="BB33" s="2"/>
      <c r="BC33" s="2"/>
      <c r="BD33" s="2"/>
      <c r="BE33" s="2"/>
      <c r="BF33" s="2"/>
      <c r="BG33" s="2"/>
      <c r="BH33" s="61"/>
      <c r="BI33" s="61"/>
      <c r="BJ33" s="61"/>
      <c r="BK33" s="61"/>
      <c r="BL33" s="61"/>
      <c r="BM33" s="61"/>
      <c r="BN33" s="61"/>
      <c r="BO33" s="61"/>
      <c r="BP33" s="61"/>
      <c r="BQ33" s="61"/>
      <c r="BR33" s="61"/>
      <c r="BS33" s="61"/>
      <c r="BT33" s="61"/>
      <c r="BU33" s="61"/>
      <c r="BV33" s="61"/>
      <c r="BW33" s="61"/>
      <c r="BX33" s="61"/>
      <c r="BY33" s="61"/>
      <c r="BZ33" s="61"/>
      <c r="CA33" s="61"/>
      <c r="CB33" s="61"/>
      <c r="CC33" s="61"/>
      <c r="CD33" s="61"/>
    </row>
    <row r="34" spans="14:82" ht="13.5" customHeight="1">
      <c r="N34" s="241"/>
      <c r="O34" s="241"/>
      <c r="P34" s="241"/>
      <c r="Q34" s="241"/>
      <c r="R34" s="241"/>
      <c r="S34" s="241"/>
      <c r="T34" s="242"/>
      <c r="U34" s="242"/>
      <c r="V34" s="242"/>
      <c r="W34" s="242"/>
      <c r="X34" s="242"/>
      <c r="Y34" s="242"/>
      <c r="Z34" s="242"/>
      <c r="AA34" s="242"/>
      <c r="AB34" s="242"/>
      <c r="AC34" s="242"/>
      <c r="AD34" s="242"/>
      <c r="AE34" s="242"/>
      <c r="AF34" s="242"/>
      <c r="AG34" s="242"/>
      <c r="AH34" s="242"/>
      <c r="AI34" s="242"/>
      <c r="AJ34" s="242"/>
      <c r="AK34" s="242"/>
      <c r="AL34" s="242"/>
      <c r="AM34" s="242"/>
      <c r="AN34" s="242"/>
      <c r="AO34" s="62"/>
      <c r="AP34" s="62"/>
      <c r="AQ34" s="2"/>
      <c r="AR34" s="2"/>
      <c r="AS34" s="2"/>
      <c r="AT34" s="2"/>
      <c r="AU34" s="2"/>
      <c r="AV34" s="2"/>
      <c r="AW34" s="2"/>
      <c r="AX34" s="2"/>
      <c r="AY34" s="2"/>
      <c r="AZ34" s="2"/>
      <c r="BA34" s="2"/>
      <c r="BB34" s="2"/>
      <c r="BC34" s="2"/>
      <c r="BD34" s="2"/>
      <c r="BE34" s="2"/>
      <c r="BF34" s="2"/>
      <c r="BG34" s="2"/>
      <c r="BH34" s="61"/>
      <c r="BI34" s="61"/>
      <c r="BJ34" s="61"/>
      <c r="BK34" s="61"/>
      <c r="BL34" s="61"/>
      <c r="BM34" s="61"/>
      <c r="BN34" s="61"/>
      <c r="BO34" s="61"/>
      <c r="BP34" s="61"/>
      <c r="BQ34" s="61"/>
      <c r="BR34" s="61"/>
      <c r="BS34" s="61"/>
      <c r="BT34" s="61"/>
      <c r="BU34" s="61"/>
      <c r="BV34" s="61"/>
      <c r="BW34" s="61"/>
      <c r="BX34" s="61"/>
      <c r="BY34" s="61"/>
      <c r="BZ34" s="61"/>
      <c r="CA34" s="61"/>
      <c r="CB34" s="61"/>
      <c r="CC34" s="61"/>
      <c r="CD34" s="61"/>
    </row>
    <row r="35" spans="1:42" ht="13.5" customHeight="1">
      <c r="A35" s="880" t="s">
        <v>473</v>
      </c>
      <c r="B35" s="929"/>
      <c r="C35" s="929"/>
      <c r="D35" s="929"/>
      <c r="E35" s="929"/>
      <c r="F35" s="929"/>
      <c r="G35" s="929"/>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125"/>
      <c r="AP35" s="125"/>
    </row>
    <row r="36" spans="1:42" ht="13.5" customHeight="1">
      <c r="A36" s="929"/>
      <c r="B36" s="929"/>
      <c r="C36" s="929"/>
      <c r="D36" s="929"/>
      <c r="E36" s="929"/>
      <c r="F36" s="929"/>
      <c r="G36" s="929"/>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29"/>
      <c r="AF36" s="929"/>
      <c r="AG36" s="929"/>
      <c r="AH36" s="929"/>
      <c r="AI36" s="929"/>
      <c r="AJ36" s="929"/>
      <c r="AK36" s="929"/>
      <c r="AL36" s="929"/>
      <c r="AM36" s="929"/>
      <c r="AN36" s="929"/>
      <c r="AO36" s="125"/>
      <c r="AP36" s="125"/>
    </row>
    <row r="37" spans="1:42" ht="13.5" customHeight="1">
      <c r="A37" s="929"/>
      <c r="B37" s="929"/>
      <c r="C37" s="929"/>
      <c r="D37" s="929"/>
      <c r="E37" s="929"/>
      <c r="F37" s="929"/>
      <c r="G37" s="929"/>
      <c r="H37" s="929"/>
      <c r="I37" s="929"/>
      <c r="J37" s="929"/>
      <c r="K37" s="929"/>
      <c r="L37" s="929"/>
      <c r="M37" s="929"/>
      <c r="N37" s="929"/>
      <c r="O37" s="929"/>
      <c r="P37" s="929"/>
      <c r="Q37" s="929"/>
      <c r="R37" s="929"/>
      <c r="S37" s="929"/>
      <c r="T37" s="929"/>
      <c r="U37" s="929"/>
      <c r="V37" s="929"/>
      <c r="W37" s="929"/>
      <c r="X37" s="929"/>
      <c r="Y37" s="929"/>
      <c r="Z37" s="929"/>
      <c r="AA37" s="929"/>
      <c r="AB37" s="929"/>
      <c r="AC37" s="929"/>
      <c r="AD37" s="929"/>
      <c r="AE37" s="929"/>
      <c r="AF37" s="929"/>
      <c r="AG37" s="929"/>
      <c r="AH37" s="929"/>
      <c r="AI37" s="929"/>
      <c r="AJ37" s="929"/>
      <c r="AK37" s="929"/>
      <c r="AL37" s="929"/>
      <c r="AM37" s="929"/>
      <c r="AN37" s="929"/>
      <c r="AO37" s="125"/>
      <c r="AP37" s="125"/>
    </row>
    <row r="38" spans="1:42" ht="13.5" customHeight="1">
      <c r="A38" s="929"/>
      <c r="B38" s="929"/>
      <c r="C38" s="929"/>
      <c r="D38" s="929"/>
      <c r="E38" s="929"/>
      <c r="F38" s="929"/>
      <c r="G38" s="929"/>
      <c r="H38" s="929"/>
      <c r="I38" s="929"/>
      <c r="J38" s="929"/>
      <c r="K38" s="929"/>
      <c r="L38" s="929"/>
      <c r="M38" s="929"/>
      <c r="N38" s="929"/>
      <c r="O38" s="929"/>
      <c r="P38" s="929"/>
      <c r="Q38" s="929"/>
      <c r="R38" s="929"/>
      <c r="S38" s="929"/>
      <c r="T38" s="929"/>
      <c r="U38" s="929"/>
      <c r="V38" s="929"/>
      <c r="W38" s="929"/>
      <c r="X38" s="929"/>
      <c r="Y38" s="929"/>
      <c r="Z38" s="929"/>
      <c r="AA38" s="929"/>
      <c r="AB38" s="929"/>
      <c r="AC38" s="929"/>
      <c r="AD38" s="929"/>
      <c r="AE38" s="929"/>
      <c r="AF38" s="929"/>
      <c r="AG38" s="929"/>
      <c r="AH38" s="929"/>
      <c r="AI38" s="929"/>
      <c r="AJ38" s="929"/>
      <c r="AK38" s="929"/>
      <c r="AL38" s="929"/>
      <c r="AM38" s="929"/>
      <c r="AN38" s="929"/>
      <c r="AO38" s="125"/>
      <c r="AP38" s="125"/>
    </row>
    <row r="39" spans="1:42" ht="13.5" customHeight="1">
      <c r="A39" s="22"/>
      <c r="B39" s="524" t="s">
        <v>474</v>
      </c>
      <c r="C39" s="889"/>
      <c r="D39" s="889"/>
      <c r="E39" s="889"/>
      <c r="F39" s="889"/>
      <c r="G39" s="889"/>
      <c r="H39" s="889"/>
      <c r="I39" s="889"/>
      <c r="J39" s="889"/>
      <c r="K39" s="889"/>
      <c r="L39" s="889"/>
      <c r="M39" s="889"/>
      <c r="N39" s="889"/>
      <c r="O39" s="889"/>
      <c r="P39" s="889"/>
      <c r="Q39" s="889"/>
      <c r="R39" s="889"/>
      <c r="S39" s="889"/>
      <c r="T39" s="889"/>
      <c r="U39" s="889"/>
      <c r="V39" s="889"/>
      <c r="W39" s="889"/>
      <c r="X39" s="889"/>
      <c r="Y39" s="889"/>
      <c r="Z39" s="889"/>
      <c r="AA39" s="889"/>
      <c r="AB39" s="889"/>
      <c r="AC39" s="889"/>
      <c r="AD39" s="889"/>
      <c r="AE39" s="889"/>
      <c r="AF39" s="889"/>
      <c r="AG39" s="889"/>
      <c r="AH39" s="889"/>
      <c r="AI39" s="889"/>
      <c r="AJ39" s="889"/>
      <c r="AK39" s="889"/>
      <c r="AL39" s="889"/>
      <c r="AM39" s="889"/>
      <c r="AN39" s="323"/>
      <c r="AO39" s="125"/>
      <c r="AP39" s="125"/>
    </row>
    <row r="40" spans="1:40" ht="11.25" customHeight="1">
      <c r="A40" s="323"/>
      <c r="B40" s="889"/>
      <c r="C40" s="889"/>
      <c r="D40" s="889"/>
      <c r="E40" s="889"/>
      <c r="F40" s="889"/>
      <c r="G40" s="889"/>
      <c r="H40" s="889"/>
      <c r="I40" s="889"/>
      <c r="J40" s="889"/>
      <c r="K40" s="889"/>
      <c r="L40" s="889"/>
      <c r="M40" s="889"/>
      <c r="N40" s="889"/>
      <c r="O40" s="889"/>
      <c r="P40" s="889"/>
      <c r="Q40" s="889"/>
      <c r="R40" s="889"/>
      <c r="S40" s="889"/>
      <c r="T40" s="889"/>
      <c r="U40" s="889"/>
      <c r="V40" s="889"/>
      <c r="W40" s="889"/>
      <c r="X40" s="889"/>
      <c r="Y40" s="889"/>
      <c r="Z40" s="889"/>
      <c r="AA40" s="889"/>
      <c r="AB40" s="889"/>
      <c r="AC40" s="889"/>
      <c r="AD40" s="889"/>
      <c r="AE40" s="889"/>
      <c r="AF40" s="889"/>
      <c r="AG40" s="889"/>
      <c r="AH40" s="889"/>
      <c r="AI40" s="889"/>
      <c r="AJ40" s="889"/>
      <c r="AK40" s="889"/>
      <c r="AL40" s="889"/>
      <c r="AM40" s="889"/>
      <c r="AN40" s="323"/>
    </row>
    <row r="41" spans="1:40" ht="11.25" customHeight="1">
      <c r="A41" s="323"/>
      <c r="B41" s="889"/>
      <c r="C41" s="889"/>
      <c r="D41" s="889"/>
      <c r="E41" s="889"/>
      <c r="F41" s="889"/>
      <c r="G41" s="889"/>
      <c r="H41" s="889"/>
      <c r="I41" s="889"/>
      <c r="J41" s="889"/>
      <c r="K41" s="889"/>
      <c r="L41" s="889"/>
      <c r="M41" s="889"/>
      <c r="N41" s="889"/>
      <c r="O41" s="889"/>
      <c r="P41" s="889"/>
      <c r="Q41" s="889"/>
      <c r="R41" s="889"/>
      <c r="S41" s="889"/>
      <c r="T41" s="889"/>
      <c r="U41" s="889"/>
      <c r="V41" s="889"/>
      <c r="W41" s="889"/>
      <c r="X41" s="889"/>
      <c r="Y41" s="889"/>
      <c r="Z41" s="889"/>
      <c r="AA41" s="889"/>
      <c r="AB41" s="889"/>
      <c r="AC41" s="889"/>
      <c r="AD41" s="889"/>
      <c r="AE41" s="889"/>
      <c r="AF41" s="889"/>
      <c r="AG41" s="889"/>
      <c r="AH41" s="889"/>
      <c r="AI41" s="889"/>
      <c r="AJ41" s="889"/>
      <c r="AK41" s="889"/>
      <c r="AL41" s="889"/>
      <c r="AM41" s="889"/>
      <c r="AN41" s="323"/>
    </row>
    <row r="43" spans="1:40" ht="11.25" customHeight="1">
      <c r="A43" s="456" t="s">
        <v>247</v>
      </c>
      <c r="B43" s="456"/>
      <c r="C43" s="456"/>
      <c r="D43" s="456"/>
      <c r="E43" s="456"/>
      <c r="F43" s="456"/>
      <c r="G43" s="456"/>
      <c r="H43" s="456"/>
      <c r="I43" s="456"/>
      <c r="J43" s="456"/>
      <c r="K43" s="456"/>
      <c r="L43" s="456"/>
      <c r="M43" s="456"/>
      <c r="N43" s="456"/>
      <c r="O43" s="456"/>
      <c r="P43" s="456"/>
      <c r="Q43" s="456"/>
      <c r="R43" s="456"/>
      <c r="S43" s="456"/>
      <c r="T43" s="456"/>
      <c r="U43" s="456"/>
      <c r="V43" s="456"/>
      <c r="W43" s="456"/>
      <c r="X43" s="456"/>
      <c r="Y43" s="456"/>
      <c r="Z43" s="456"/>
      <c r="AA43" s="456"/>
      <c r="AB43" s="456"/>
      <c r="AC43" s="456"/>
      <c r="AD43" s="456"/>
      <c r="AE43" s="456"/>
      <c r="AF43" s="456"/>
      <c r="AG43" s="456"/>
      <c r="AH43" s="456"/>
      <c r="AI43" s="456"/>
      <c r="AJ43" s="456"/>
      <c r="AK43" s="456"/>
      <c r="AL43" s="456"/>
      <c r="AM43" s="456"/>
      <c r="AN43" s="456"/>
    </row>
    <row r="45" spans="1:40" s="180" customFormat="1" ht="11.25" customHeight="1">
      <c r="A45" s="884" t="s">
        <v>461</v>
      </c>
      <c r="B45" s="885"/>
      <c r="C45" s="885"/>
      <c r="D45" s="885"/>
      <c r="E45" s="885"/>
      <c r="F45" s="885"/>
      <c r="G45" s="885"/>
      <c r="H45" s="885"/>
      <c r="I45" s="885"/>
      <c r="J45" s="885"/>
      <c r="K45" s="885"/>
      <c r="L45" s="885"/>
      <c r="M45" s="885"/>
      <c r="N45" s="885"/>
      <c r="O45" s="886"/>
      <c r="P45" s="930"/>
      <c r="Q45" s="930"/>
      <c r="R45" s="930"/>
      <c r="S45" s="930"/>
      <c r="T45" s="930"/>
      <c r="U45" s="930"/>
      <c r="V45" s="930"/>
      <c r="W45" s="930"/>
      <c r="X45" s="930"/>
      <c r="Y45" s="930"/>
      <c r="Z45" s="930"/>
      <c r="AA45" s="930"/>
      <c r="AB45" s="930"/>
      <c r="AC45" s="930"/>
      <c r="AD45" s="930"/>
      <c r="AE45" s="930"/>
      <c r="AF45" s="930"/>
      <c r="AG45" s="930"/>
      <c r="AH45" s="930"/>
      <c r="AI45" s="930"/>
      <c r="AJ45" s="930"/>
      <c r="AK45" s="930"/>
      <c r="AL45" s="930"/>
      <c r="AM45" s="930"/>
      <c r="AN45" s="271"/>
    </row>
    <row r="46" spans="1:40" s="180" customFormat="1" ht="11.25" customHeight="1">
      <c r="A46" s="885"/>
      <c r="B46" s="885"/>
      <c r="C46" s="885"/>
      <c r="D46" s="885"/>
      <c r="E46" s="885"/>
      <c r="F46" s="885"/>
      <c r="G46" s="885"/>
      <c r="H46" s="885"/>
      <c r="I46" s="885"/>
      <c r="J46" s="885"/>
      <c r="K46" s="885"/>
      <c r="L46" s="885"/>
      <c r="M46" s="885"/>
      <c r="N46" s="885"/>
      <c r="O46" s="930"/>
      <c r="P46" s="930"/>
      <c r="Q46" s="930"/>
      <c r="R46" s="930"/>
      <c r="S46" s="930"/>
      <c r="T46" s="930"/>
      <c r="U46" s="930"/>
      <c r="V46" s="930"/>
      <c r="W46" s="930"/>
      <c r="X46" s="930"/>
      <c r="Y46" s="930"/>
      <c r="Z46" s="930"/>
      <c r="AA46" s="930"/>
      <c r="AB46" s="930"/>
      <c r="AC46" s="930"/>
      <c r="AD46" s="930"/>
      <c r="AE46" s="930"/>
      <c r="AF46" s="930"/>
      <c r="AG46" s="930"/>
      <c r="AH46" s="930"/>
      <c r="AI46" s="930"/>
      <c r="AJ46" s="930"/>
      <c r="AK46" s="930"/>
      <c r="AL46" s="930"/>
      <c r="AM46" s="930"/>
      <c r="AN46" s="271"/>
    </row>
    <row r="47" spans="1:40" s="180" customFormat="1" ht="11.25" customHeight="1">
      <c r="A47" s="884" t="s">
        <v>475</v>
      </c>
      <c r="B47" s="884"/>
      <c r="C47" s="884"/>
      <c r="D47" s="884"/>
      <c r="E47" s="884"/>
      <c r="F47" s="884"/>
      <c r="G47" s="884"/>
      <c r="H47" s="884"/>
      <c r="I47" s="885"/>
      <c r="J47" s="885"/>
      <c r="K47" s="885"/>
      <c r="L47" s="885"/>
      <c r="M47" s="885"/>
      <c r="N47" s="885"/>
      <c r="O47" s="931" t="s">
        <v>464</v>
      </c>
      <c r="P47" s="931"/>
      <c r="Q47" s="931"/>
      <c r="R47" s="931"/>
      <c r="S47" s="931"/>
      <c r="T47" s="931"/>
      <c r="U47" s="931"/>
      <c r="V47" s="931"/>
      <c r="W47" s="931"/>
      <c r="X47" s="931"/>
      <c r="Y47" s="931"/>
      <c r="Z47" s="931"/>
      <c r="AA47" s="931"/>
      <c r="AB47" s="931"/>
      <c r="AC47" s="931"/>
      <c r="AD47" s="931"/>
      <c r="AE47" s="931"/>
      <c r="AF47" s="931"/>
      <c r="AG47" s="931"/>
      <c r="AH47" s="931"/>
      <c r="AI47" s="931"/>
      <c r="AJ47" s="931"/>
      <c r="AK47" s="931"/>
      <c r="AL47" s="931"/>
      <c r="AM47" s="931"/>
      <c r="AN47" s="271"/>
    </row>
    <row r="48" spans="1:40" s="180" customFormat="1" ht="11.25" customHeight="1">
      <c r="A48" s="884"/>
      <c r="B48" s="884"/>
      <c r="C48" s="884"/>
      <c r="D48" s="884"/>
      <c r="E48" s="884"/>
      <c r="F48" s="884"/>
      <c r="G48" s="884"/>
      <c r="H48" s="884"/>
      <c r="I48" s="885"/>
      <c r="J48" s="885"/>
      <c r="K48" s="885"/>
      <c r="L48" s="885"/>
      <c r="M48" s="885"/>
      <c r="N48" s="885"/>
      <c r="O48" s="931"/>
      <c r="P48" s="931"/>
      <c r="Q48" s="931"/>
      <c r="R48" s="931"/>
      <c r="S48" s="931"/>
      <c r="T48" s="931"/>
      <c r="U48" s="931"/>
      <c r="V48" s="931"/>
      <c r="W48" s="931"/>
      <c r="X48" s="931"/>
      <c r="Y48" s="931"/>
      <c r="Z48" s="931"/>
      <c r="AA48" s="931"/>
      <c r="AB48" s="931"/>
      <c r="AC48" s="931"/>
      <c r="AD48" s="931"/>
      <c r="AE48" s="931"/>
      <c r="AF48" s="931"/>
      <c r="AG48" s="931"/>
      <c r="AH48" s="931"/>
      <c r="AI48" s="931"/>
      <c r="AJ48" s="931"/>
      <c r="AK48" s="931"/>
      <c r="AL48" s="931"/>
      <c r="AM48" s="931"/>
      <c r="AN48" s="271"/>
    </row>
    <row r="49" spans="1:40" s="180" customFormat="1" ht="11.25" customHeight="1">
      <c r="A49" s="884" t="s">
        <v>476</v>
      </c>
      <c r="B49" s="884"/>
      <c r="C49" s="884"/>
      <c r="D49" s="884"/>
      <c r="E49" s="884"/>
      <c r="F49" s="884"/>
      <c r="G49" s="884"/>
      <c r="H49" s="884"/>
      <c r="I49" s="885"/>
      <c r="J49" s="885"/>
      <c r="K49" s="885"/>
      <c r="L49" s="885"/>
      <c r="M49" s="885"/>
      <c r="N49" s="885"/>
      <c r="O49" s="887"/>
      <c r="P49" s="930"/>
      <c r="Q49" s="930"/>
      <c r="R49" s="930"/>
      <c r="S49" s="930"/>
      <c r="T49" s="930"/>
      <c r="U49" s="930"/>
      <c r="V49" s="930"/>
      <c r="W49" s="930"/>
      <c r="X49" s="930"/>
      <c r="Y49" s="930"/>
      <c r="Z49" s="930"/>
      <c r="AA49" s="930"/>
      <c r="AB49" s="930"/>
      <c r="AC49" s="930"/>
      <c r="AD49" s="930"/>
      <c r="AE49" s="930"/>
      <c r="AF49" s="930"/>
      <c r="AG49" s="930"/>
      <c r="AH49" s="930"/>
      <c r="AI49" s="930"/>
      <c r="AJ49" s="930"/>
      <c r="AK49" s="930"/>
      <c r="AL49" s="930"/>
      <c r="AM49" s="930"/>
      <c r="AN49" s="271"/>
    </row>
    <row r="50" spans="1:40" s="180" customFormat="1" ht="11.25" customHeight="1">
      <c r="A50" s="884"/>
      <c r="B50" s="884"/>
      <c r="C50" s="884"/>
      <c r="D50" s="884"/>
      <c r="E50" s="884"/>
      <c r="F50" s="884"/>
      <c r="G50" s="884"/>
      <c r="H50" s="884"/>
      <c r="I50" s="885"/>
      <c r="J50" s="885"/>
      <c r="K50" s="885"/>
      <c r="L50" s="885"/>
      <c r="M50" s="885"/>
      <c r="N50" s="885"/>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271"/>
    </row>
    <row r="51" spans="1:40" s="180" customFormat="1" ht="11.25" customHeight="1">
      <c r="A51" s="203"/>
      <c r="B51" s="203"/>
      <c r="C51" s="203"/>
      <c r="D51" s="203"/>
      <c r="E51" s="203"/>
      <c r="F51" s="203"/>
      <c r="G51" s="203"/>
      <c r="H51" s="203"/>
      <c r="I51" s="302"/>
      <c r="J51" s="302"/>
      <c r="K51" s="302"/>
      <c r="L51" s="302"/>
      <c r="M51" s="302"/>
      <c r="N51" s="302"/>
      <c r="O51" s="303"/>
      <c r="P51" s="303"/>
      <c r="Q51" s="303"/>
      <c r="R51" s="303"/>
      <c r="S51" s="303"/>
      <c r="T51" s="303"/>
      <c r="U51" s="303"/>
      <c r="V51" s="303"/>
      <c r="W51" s="303"/>
      <c r="X51" s="303"/>
      <c r="Y51" s="303"/>
      <c r="Z51" s="303"/>
      <c r="AA51" s="303"/>
      <c r="AB51" s="303"/>
      <c r="AC51" s="303"/>
      <c r="AD51" s="303"/>
      <c r="AE51" s="303"/>
      <c r="AF51" s="303"/>
      <c r="AG51" s="303"/>
      <c r="AH51" s="303"/>
      <c r="AI51" s="303"/>
      <c r="AJ51" s="303"/>
      <c r="AK51" s="303"/>
      <c r="AL51" s="303"/>
      <c r="AM51" s="303"/>
      <c r="AN51" s="271"/>
    </row>
    <row r="52" spans="1:40" s="180" customFormat="1" ht="11.25" customHeight="1">
      <c r="A52" s="203"/>
      <c r="B52" s="203"/>
      <c r="C52" s="203"/>
      <c r="D52" s="203"/>
      <c r="E52" s="203"/>
      <c r="F52" s="203"/>
      <c r="G52" s="203"/>
      <c r="H52" s="203"/>
      <c r="I52" s="302"/>
      <c r="J52" s="302"/>
      <c r="K52" s="302"/>
      <c r="L52" s="302"/>
      <c r="M52" s="302"/>
      <c r="N52" s="302"/>
      <c r="O52" s="303"/>
      <c r="P52" s="303"/>
      <c r="Q52" s="303"/>
      <c r="R52" s="303"/>
      <c r="S52" s="303"/>
      <c r="T52" s="303"/>
      <c r="U52" s="303"/>
      <c r="V52" s="303"/>
      <c r="W52" s="303"/>
      <c r="X52" s="303"/>
      <c r="Y52" s="303"/>
      <c r="Z52" s="303"/>
      <c r="AA52" s="303"/>
      <c r="AB52" s="303"/>
      <c r="AC52" s="303"/>
      <c r="AD52" s="303"/>
      <c r="AE52" s="303"/>
      <c r="AF52" s="303"/>
      <c r="AG52" s="303"/>
      <c r="AH52" s="303"/>
      <c r="AI52" s="303"/>
      <c r="AJ52" s="303"/>
      <c r="AK52" s="303"/>
      <c r="AL52" s="303"/>
      <c r="AM52" s="303"/>
      <c r="AN52" s="271"/>
    </row>
    <row r="53" spans="1:40" s="180" customFormat="1" ht="11.25" customHeight="1">
      <c r="A53" s="203"/>
      <c r="B53" s="302"/>
      <c r="C53" s="302"/>
      <c r="D53" s="302"/>
      <c r="E53" s="302"/>
      <c r="F53" s="302"/>
      <c r="G53" s="302"/>
      <c r="H53" s="302"/>
      <c r="I53" s="302"/>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2"/>
      <c r="AH53" s="302"/>
      <c r="AI53" s="302"/>
      <c r="AJ53" s="302"/>
      <c r="AK53" s="302"/>
      <c r="AL53" s="302"/>
      <c r="AM53" s="302"/>
      <c r="AN53" s="271"/>
    </row>
    <row r="54" spans="1:40" s="180" customFormat="1" ht="11.25" customHeight="1">
      <c r="A54" s="302"/>
      <c r="B54" s="302"/>
      <c r="C54" s="302"/>
      <c r="D54" s="302"/>
      <c r="E54" s="302"/>
      <c r="F54" s="302"/>
      <c r="G54" s="302"/>
      <c r="H54" s="302"/>
      <c r="I54" s="302"/>
      <c r="J54" s="302"/>
      <c r="K54" s="302"/>
      <c r="L54" s="302"/>
      <c r="M54" s="302"/>
      <c r="N54" s="302"/>
      <c r="O54" s="302"/>
      <c r="P54" s="302"/>
      <c r="Q54" s="302"/>
      <c r="R54" s="302"/>
      <c r="S54" s="302"/>
      <c r="T54" s="302"/>
      <c r="U54" s="302"/>
      <c r="V54" s="302"/>
      <c r="W54" s="302"/>
      <c r="X54" s="302"/>
      <c r="Y54" s="302"/>
      <c r="Z54" s="302"/>
      <c r="AA54" s="302"/>
      <c r="AB54" s="302"/>
      <c r="AC54" s="302"/>
      <c r="AD54" s="302"/>
      <c r="AE54" s="302"/>
      <c r="AF54" s="302"/>
      <c r="AG54" s="302"/>
      <c r="AH54" s="302"/>
      <c r="AI54" s="302"/>
      <c r="AJ54" s="302"/>
      <c r="AK54" s="302"/>
      <c r="AL54" s="302"/>
      <c r="AM54" s="302"/>
      <c r="AN54" s="271"/>
    </row>
    <row r="55" spans="1:40" s="180" customFormat="1" ht="11.25" customHeight="1">
      <c r="A55" s="884" t="s">
        <v>477</v>
      </c>
      <c r="B55" s="885"/>
      <c r="C55" s="885"/>
      <c r="D55" s="885"/>
      <c r="E55" s="885"/>
      <c r="F55" s="885"/>
      <c r="G55" s="885"/>
      <c r="H55" s="885"/>
      <c r="I55" s="885"/>
      <c r="J55" s="885"/>
      <c r="K55" s="885"/>
      <c r="L55" s="885"/>
      <c r="M55" s="885"/>
      <c r="N55" s="885"/>
      <c r="O55" s="885"/>
      <c r="P55" s="885"/>
      <c r="Q55" s="885"/>
      <c r="R55" s="885"/>
      <c r="S55" s="885"/>
      <c r="T55" s="885"/>
      <c r="U55" s="885"/>
      <c r="V55" s="885"/>
      <c r="W55" s="885"/>
      <c r="X55" s="885"/>
      <c r="Y55" s="885"/>
      <c r="Z55" s="885"/>
      <c r="AA55" s="885"/>
      <c r="AB55" s="885"/>
      <c r="AC55" s="885"/>
      <c r="AD55" s="885"/>
      <c r="AE55" s="885"/>
      <c r="AF55" s="885"/>
      <c r="AG55" s="885"/>
      <c r="AH55" s="885"/>
      <c r="AI55" s="885"/>
      <c r="AJ55" s="885"/>
      <c r="AK55" s="885"/>
      <c r="AL55" s="885"/>
      <c r="AM55" s="885"/>
      <c r="AN55" s="885"/>
    </row>
    <row r="56" spans="1:40" s="180" customFormat="1" ht="11.25" customHeight="1">
      <c r="A56" s="885"/>
      <c r="B56" s="885"/>
      <c r="C56" s="885"/>
      <c r="D56" s="885"/>
      <c r="E56" s="885"/>
      <c r="F56" s="885"/>
      <c r="G56" s="885"/>
      <c r="H56" s="885"/>
      <c r="I56" s="885"/>
      <c r="J56" s="885"/>
      <c r="K56" s="885"/>
      <c r="L56" s="885"/>
      <c r="M56" s="885"/>
      <c r="N56" s="885"/>
      <c r="O56" s="885"/>
      <c r="P56" s="885"/>
      <c r="Q56" s="885"/>
      <c r="R56" s="885"/>
      <c r="S56" s="885"/>
      <c r="T56" s="885"/>
      <c r="U56" s="885"/>
      <c r="V56" s="885"/>
      <c r="W56" s="885"/>
      <c r="X56" s="885"/>
      <c r="Y56" s="885"/>
      <c r="Z56" s="885"/>
      <c r="AA56" s="885"/>
      <c r="AB56" s="885"/>
      <c r="AC56" s="885"/>
      <c r="AD56" s="885"/>
      <c r="AE56" s="885"/>
      <c r="AF56" s="885"/>
      <c r="AG56" s="885"/>
      <c r="AH56" s="885"/>
      <c r="AI56" s="885"/>
      <c r="AJ56" s="885"/>
      <c r="AK56" s="885"/>
      <c r="AL56" s="885"/>
      <c r="AM56" s="885"/>
      <c r="AN56" s="885"/>
    </row>
    <row r="57" spans="1:40" ht="11.25" customHeight="1">
      <c r="A57" s="884" t="s">
        <v>478</v>
      </c>
      <c r="B57" s="885"/>
      <c r="C57" s="885"/>
      <c r="D57" s="885"/>
      <c r="E57" s="885"/>
      <c r="F57" s="885"/>
      <c r="G57" s="885"/>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row>
    <row r="58" spans="1:40" ht="11.25" customHeight="1">
      <c r="A58" s="885"/>
      <c r="B58" s="885"/>
      <c r="C58" s="885"/>
      <c r="D58" s="885"/>
      <c r="E58" s="885"/>
      <c r="F58" s="885"/>
      <c r="G58" s="885"/>
      <c r="H58" s="885"/>
      <c r="I58" s="885"/>
      <c r="J58" s="885"/>
      <c r="K58" s="885"/>
      <c r="L58" s="885"/>
      <c r="M58" s="885"/>
      <c r="N58" s="885"/>
      <c r="O58" s="885"/>
      <c r="P58" s="885"/>
      <c r="Q58" s="885"/>
      <c r="R58" s="885"/>
      <c r="S58" s="885"/>
      <c r="T58" s="885"/>
      <c r="U58" s="885"/>
      <c r="V58" s="885"/>
      <c r="W58" s="885"/>
      <c r="X58" s="885"/>
      <c r="Y58" s="885"/>
      <c r="Z58" s="885"/>
      <c r="AA58" s="885"/>
      <c r="AB58" s="885"/>
      <c r="AC58" s="885"/>
      <c r="AD58" s="885"/>
      <c r="AE58" s="885"/>
      <c r="AF58" s="885"/>
      <c r="AG58" s="885"/>
      <c r="AH58" s="885"/>
      <c r="AI58" s="885"/>
      <c r="AJ58" s="885"/>
      <c r="AK58" s="885"/>
      <c r="AL58" s="885"/>
      <c r="AM58" s="885"/>
      <c r="AN58" s="885"/>
    </row>
    <row r="59" spans="1:40" ht="11.25" customHeight="1">
      <c r="A59" s="30"/>
      <c r="B59" s="30"/>
      <c r="C59" s="30"/>
      <c r="D59" s="30"/>
      <c r="E59" s="30"/>
      <c r="F59" s="30"/>
      <c r="G59" s="30"/>
      <c r="H59" s="30"/>
      <c r="I59" s="30"/>
      <c r="J59" s="30"/>
      <c r="K59" s="30"/>
      <c r="L59" s="30"/>
      <c r="M59" s="30"/>
      <c r="N59" s="30"/>
      <c r="O59" s="30"/>
      <c r="P59" s="30"/>
      <c r="Q59" s="272"/>
      <c r="R59" s="272"/>
      <c r="S59" s="272"/>
      <c r="T59" s="272"/>
      <c r="U59" s="272"/>
      <c r="V59" s="272"/>
      <c r="W59" s="272"/>
      <c r="X59" s="272"/>
      <c r="Y59" s="272"/>
      <c r="Z59" s="272"/>
      <c r="AA59" s="272"/>
      <c r="AB59" s="272"/>
      <c r="AC59" s="272"/>
      <c r="AD59" s="272"/>
      <c r="AE59" s="272"/>
      <c r="AF59" s="272"/>
      <c r="AG59" s="272"/>
      <c r="AH59" s="272"/>
      <c r="AI59" s="272"/>
      <c r="AJ59" s="272"/>
      <c r="AK59" s="272"/>
      <c r="AL59" s="272"/>
      <c r="AM59" s="272"/>
      <c r="AN59" s="272"/>
    </row>
    <row r="60" spans="1:40" ht="11.25" customHeight="1">
      <c r="A60" s="30"/>
      <c r="B60" s="30"/>
      <c r="C60" s="30"/>
      <c r="D60" s="30"/>
      <c r="E60" s="30"/>
      <c r="F60" s="30"/>
      <c r="G60" s="30"/>
      <c r="H60" s="30"/>
      <c r="I60" s="30"/>
      <c r="J60" s="30"/>
      <c r="K60" s="30"/>
      <c r="L60" s="30"/>
      <c r="M60" s="30"/>
      <c r="N60" s="30"/>
      <c r="O60" s="30"/>
      <c r="P60" s="30"/>
      <c r="Q60" s="272"/>
      <c r="R60" s="272"/>
      <c r="S60" s="272"/>
      <c r="T60" s="272"/>
      <c r="U60" s="272"/>
      <c r="V60" s="272"/>
      <c r="W60" s="272"/>
      <c r="X60" s="272"/>
      <c r="Y60" s="272"/>
      <c r="Z60" s="272"/>
      <c r="AA60" s="272"/>
      <c r="AB60" s="272"/>
      <c r="AC60" s="272"/>
      <c r="AD60" s="272"/>
      <c r="AE60" s="272"/>
      <c r="AF60" s="272"/>
      <c r="AG60" s="272"/>
      <c r="AH60" s="272"/>
      <c r="AI60" s="272"/>
      <c r="AJ60" s="272"/>
      <c r="AK60" s="272"/>
      <c r="AL60" s="272"/>
      <c r="AM60" s="272"/>
      <c r="AN60" s="272"/>
    </row>
    <row r="61" spans="1:40" ht="11.25" customHeight="1">
      <c r="A61" s="30"/>
      <c r="B61" s="30"/>
      <c r="C61" s="30"/>
      <c r="D61" s="30"/>
      <c r="E61" s="30"/>
      <c r="F61" s="30"/>
      <c r="G61" s="30"/>
      <c r="H61" s="30"/>
      <c r="I61" s="30"/>
      <c r="J61" s="30"/>
      <c r="K61" s="30"/>
      <c r="L61" s="30"/>
      <c r="M61" s="30"/>
      <c r="N61" s="30"/>
      <c r="O61" s="30"/>
      <c r="P61" s="30"/>
      <c r="Q61" s="272"/>
      <c r="R61" s="272"/>
      <c r="S61" s="272"/>
      <c r="T61" s="272"/>
      <c r="U61" s="272"/>
      <c r="V61" s="272"/>
      <c r="W61" s="272"/>
      <c r="X61" s="272"/>
      <c r="Y61" s="272"/>
      <c r="Z61" s="272"/>
      <c r="AA61" s="272"/>
      <c r="AB61" s="272"/>
      <c r="AC61" s="272"/>
      <c r="AD61" s="272"/>
      <c r="AE61" s="272"/>
      <c r="AF61" s="272"/>
      <c r="AG61" s="272"/>
      <c r="AH61" s="272"/>
      <c r="AI61" s="272"/>
      <c r="AJ61" s="272"/>
      <c r="AK61" s="272"/>
      <c r="AL61" s="272"/>
      <c r="AM61" s="272"/>
      <c r="AN61" s="272"/>
    </row>
    <row r="62" spans="1:40" ht="11.25" customHeight="1">
      <c r="A62" s="30"/>
      <c r="B62" s="30"/>
      <c r="C62" s="30"/>
      <c r="D62" s="30"/>
      <c r="E62" s="30"/>
      <c r="F62" s="30"/>
      <c r="G62" s="30"/>
      <c r="H62" s="30"/>
      <c r="I62" s="30"/>
      <c r="J62" s="30"/>
      <c r="K62" s="30"/>
      <c r="L62" s="30"/>
      <c r="M62" s="30"/>
      <c r="N62" s="30"/>
      <c r="O62" s="30"/>
      <c r="P62" s="30"/>
      <c r="Q62" s="4"/>
      <c r="R62" s="4"/>
      <c r="S62" s="4"/>
      <c r="T62" s="4"/>
      <c r="U62" s="4"/>
      <c r="V62" s="4"/>
      <c r="W62" s="4"/>
      <c r="X62" s="4"/>
      <c r="Y62" s="4"/>
      <c r="Z62" s="4"/>
      <c r="AA62" s="4"/>
      <c r="AB62" s="4"/>
      <c r="AC62" s="4"/>
      <c r="AD62" s="4"/>
      <c r="AE62" s="4"/>
      <c r="AF62" s="4"/>
      <c r="AG62" s="4"/>
      <c r="AH62" s="4"/>
      <c r="AI62" s="4"/>
      <c r="AJ62" s="4"/>
      <c r="AK62" s="4"/>
      <c r="AL62" s="4"/>
      <c r="AM62" s="4"/>
      <c r="AN62" s="4"/>
    </row>
    <row r="63" spans="1:40" ht="11.25" customHeight="1">
      <c r="A63" s="30"/>
      <c r="B63" s="30"/>
      <c r="C63" s="30"/>
      <c r="D63" s="30"/>
      <c r="E63" s="30"/>
      <c r="F63" s="30"/>
      <c r="G63" s="30"/>
      <c r="H63" s="30"/>
      <c r="I63" s="30"/>
      <c r="J63" s="30"/>
      <c r="K63" s="30"/>
      <c r="L63" s="30"/>
      <c r="M63" s="30"/>
      <c r="N63" s="30"/>
      <c r="O63" s="30"/>
      <c r="P63" s="30"/>
      <c r="Q63" s="4"/>
      <c r="R63" s="4"/>
      <c r="S63" s="4"/>
      <c r="T63" s="4"/>
      <c r="U63" s="4"/>
      <c r="V63" s="4"/>
      <c r="W63" s="4"/>
      <c r="X63" s="4"/>
      <c r="Y63" s="4"/>
      <c r="Z63" s="4"/>
      <c r="AA63" s="4"/>
      <c r="AB63" s="4"/>
      <c r="AC63" s="4"/>
      <c r="AD63" s="4"/>
      <c r="AE63" s="4"/>
      <c r="AF63" s="4"/>
      <c r="AG63" s="4"/>
      <c r="AH63" s="4"/>
      <c r="AI63" s="4"/>
      <c r="AJ63" s="4"/>
      <c r="AK63" s="4"/>
      <c r="AL63" s="4"/>
      <c r="AM63" s="4"/>
      <c r="AN63" s="4"/>
    </row>
  </sheetData>
  <sheetProtection sheet="1" formatCells="0" formatColumns="0" formatRows="0" insertColumns="0" insertRows="0" deleteColumns="0" deleteRows="0" selectLockedCells="1"/>
  <mergeCells count="24">
    <mergeCell ref="A49:N50"/>
    <mergeCell ref="O49:AM50"/>
    <mergeCell ref="A55:AN56"/>
    <mergeCell ref="A57:AN58"/>
    <mergeCell ref="B39:AM41"/>
    <mergeCell ref="A43:AN43"/>
    <mergeCell ref="A45:N46"/>
    <mergeCell ref="O45:AM46"/>
    <mergeCell ref="A47:N48"/>
    <mergeCell ref="O47:AM48"/>
    <mergeCell ref="U30:Y30"/>
    <mergeCell ref="Z30:AL30"/>
    <mergeCell ref="U31:Y31"/>
    <mergeCell ref="Z31:AL31"/>
    <mergeCell ref="BH31:CD31"/>
    <mergeCell ref="A35:AN38"/>
    <mergeCell ref="AB20:AN20"/>
    <mergeCell ref="C24:T24"/>
    <mergeCell ref="C25:T25"/>
    <mergeCell ref="C26:M26"/>
    <mergeCell ref="A28:R28"/>
    <mergeCell ref="A29:K29"/>
    <mergeCell ref="U29:Y29"/>
    <mergeCell ref="Z29:AL29"/>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r:id="rId4"/>
  <drawing r:id="rId3"/>
  <legacyDrawing r:id="rId2"/>
</worksheet>
</file>

<file path=xl/worksheets/sheet33.xml><?xml version="1.0" encoding="utf-8"?>
<worksheet xmlns="http://schemas.openxmlformats.org/spreadsheetml/2006/main" xmlns:r="http://schemas.openxmlformats.org/officeDocument/2006/relationships">
  <sheetPr codeName="Sheet89"/>
  <dimension ref="A13:CD68"/>
  <sheetViews>
    <sheetView showGridLines="0" view="pageBreakPreview" zoomScale="70" zoomScaleSheetLayoutView="70" zoomScalePageLayoutView="0" workbookViewId="0" topLeftCell="A1">
      <pane ySplit="12" topLeftCell="A13" activePane="bottomLeft" state="frozen"/>
      <selection pane="topLeft" activeCell="AD26" sqref="AD26"/>
      <selection pane="bottomLeft" activeCell="AD26" sqref="AD26"/>
    </sheetView>
  </sheetViews>
  <sheetFormatPr defaultColWidth="9.00390625" defaultRowHeight="11.25" customHeight="1"/>
  <cols>
    <col min="1" max="40" width="2.00390625" style="1" customWidth="1"/>
    <col min="41" max="16384" width="9.00390625" style="1" customWidth="1"/>
  </cols>
  <sheetData>
    <row r="13" spans="29:40" ht="11.25" customHeight="1">
      <c r="AC13" s="202"/>
      <c r="AD13" s="202"/>
      <c r="AE13" s="202"/>
      <c r="AF13" s="202"/>
      <c r="AG13" s="202"/>
      <c r="AH13" s="202"/>
      <c r="AI13" s="202"/>
      <c r="AJ13" s="202"/>
      <c r="AK13" s="202"/>
      <c r="AL13" s="202"/>
      <c r="AM13" s="202"/>
      <c r="AN13" s="202"/>
    </row>
    <row r="14" spans="29:40" ht="11.25" customHeight="1">
      <c r="AC14" s="202"/>
      <c r="AD14" s="202"/>
      <c r="AE14" s="202"/>
      <c r="AF14" s="202"/>
      <c r="AG14" s="202"/>
      <c r="AH14" s="202"/>
      <c r="AI14" s="202"/>
      <c r="AJ14" s="202"/>
      <c r="AK14" s="202"/>
      <c r="AL14" s="202"/>
      <c r="AM14" s="202"/>
      <c r="AN14" s="202"/>
    </row>
    <row r="15" spans="29:40" ht="11.25" customHeight="1">
      <c r="AC15" s="202"/>
      <c r="AD15" s="202"/>
      <c r="AE15" s="202"/>
      <c r="AF15" s="202"/>
      <c r="AG15" s="202"/>
      <c r="AH15" s="202"/>
      <c r="AI15" s="202"/>
      <c r="AJ15" s="202"/>
      <c r="AK15" s="202"/>
      <c r="AL15" s="202"/>
      <c r="AM15" s="202"/>
      <c r="AN15" s="202"/>
    </row>
    <row r="16" spans="29:40" ht="11.25" customHeight="1">
      <c r="AC16" s="202"/>
      <c r="AD16" s="202"/>
      <c r="AE16" s="202"/>
      <c r="AF16" s="202"/>
      <c r="AG16" s="202"/>
      <c r="AH16" s="202"/>
      <c r="AI16" s="202"/>
      <c r="AJ16" s="202"/>
      <c r="AK16" s="202"/>
      <c r="AL16" s="202"/>
      <c r="AM16" s="202"/>
      <c r="AN16" s="202"/>
    </row>
    <row r="17" spans="29:40" ht="11.25" customHeight="1">
      <c r="AC17" s="202"/>
      <c r="AD17" s="202"/>
      <c r="AE17" s="202"/>
      <c r="AF17" s="202"/>
      <c r="AG17" s="202"/>
      <c r="AH17" s="202"/>
      <c r="AI17" s="202"/>
      <c r="AJ17" s="202"/>
      <c r="AK17" s="202"/>
      <c r="AL17" s="202"/>
      <c r="AM17" s="202"/>
      <c r="AN17" s="202"/>
    </row>
    <row r="18" spans="29:40" ht="11.25" customHeight="1">
      <c r="AC18" s="202"/>
      <c r="AD18" s="202"/>
      <c r="AE18" s="202"/>
      <c r="AF18" s="202"/>
      <c r="AG18" s="202"/>
      <c r="AH18" s="202"/>
      <c r="AI18" s="202"/>
      <c r="AJ18" s="202"/>
      <c r="AK18" s="202"/>
      <c r="AL18" s="202"/>
      <c r="AM18" s="202"/>
      <c r="AN18" s="202"/>
    </row>
    <row r="19" spans="29:40" ht="11.25" customHeight="1">
      <c r="AC19" s="27"/>
      <c r="AD19" s="27"/>
      <c r="AE19" s="27"/>
      <c r="AF19" s="27"/>
      <c r="AG19" s="27"/>
      <c r="AH19" s="27"/>
      <c r="AI19" s="27"/>
      <c r="AJ19" s="27"/>
      <c r="AK19" s="27"/>
      <c r="AL19" s="27"/>
      <c r="AM19" s="27"/>
      <c r="AN19" s="27"/>
    </row>
    <row r="20" spans="28:40" ht="11.25" customHeight="1">
      <c r="AB20" s="522" t="s">
        <v>613</v>
      </c>
      <c r="AC20" s="522"/>
      <c r="AD20" s="522"/>
      <c r="AE20" s="522"/>
      <c r="AF20" s="522"/>
      <c r="AG20" s="522"/>
      <c r="AH20" s="522"/>
      <c r="AI20" s="522"/>
      <c r="AJ20" s="522"/>
      <c r="AK20" s="522"/>
      <c r="AL20" s="522"/>
      <c r="AM20" s="522"/>
      <c r="AN20" s="522"/>
    </row>
    <row r="21" spans="3:40" s="4" customFormat="1" ht="13.5" customHeight="1">
      <c r="C21" s="242"/>
      <c r="D21" s="242"/>
      <c r="E21" s="242"/>
      <c r="F21" s="242"/>
      <c r="G21" s="242"/>
      <c r="H21" s="242"/>
      <c r="I21" s="242"/>
      <c r="J21" s="242"/>
      <c r="K21" s="242"/>
      <c r="L21" s="242"/>
      <c r="M21" s="242"/>
      <c r="N21" s="242"/>
      <c r="O21" s="242"/>
      <c r="P21" s="242"/>
      <c r="Q21" s="242"/>
      <c r="R21" s="242"/>
      <c r="S21" s="242"/>
      <c r="T21" s="242"/>
      <c r="U21" s="242"/>
      <c r="V21" s="242"/>
      <c r="W21" s="242"/>
      <c r="AB21" s="13"/>
      <c r="AC21" s="13"/>
      <c r="AD21" s="13"/>
      <c r="AE21" s="13"/>
      <c r="AF21" s="13"/>
      <c r="AG21" s="13"/>
      <c r="AH21" s="13"/>
      <c r="AI21" s="13"/>
      <c r="AJ21" s="13"/>
      <c r="AK21" s="13"/>
      <c r="AL21" s="13"/>
      <c r="AM21" s="13"/>
      <c r="AN21" s="13"/>
    </row>
    <row r="22" spans="3:40" s="4" customFormat="1" ht="13.5" customHeight="1">
      <c r="C22" s="242"/>
      <c r="D22" s="242"/>
      <c r="E22" s="242"/>
      <c r="F22" s="242"/>
      <c r="G22" s="242"/>
      <c r="H22" s="242"/>
      <c r="I22" s="242"/>
      <c r="J22" s="242"/>
      <c r="K22" s="242"/>
      <c r="L22" s="242"/>
      <c r="M22" s="242"/>
      <c r="N22" s="242"/>
      <c r="O22" s="242"/>
      <c r="P22" s="242"/>
      <c r="Q22" s="242"/>
      <c r="R22" s="242"/>
      <c r="S22" s="242"/>
      <c r="T22" s="242"/>
      <c r="U22" s="242"/>
      <c r="V22" s="242"/>
      <c r="W22" s="242"/>
      <c r="AB22" s="13"/>
      <c r="AC22" s="13"/>
      <c r="AD22" s="13"/>
      <c r="AE22" s="13"/>
      <c r="AF22" s="13"/>
      <c r="AG22" s="13"/>
      <c r="AH22" s="13"/>
      <c r="AI22" s="13"/>
      <c r="AJ22" s="13"/>
      <c r="AK22" s="13"/>
      <c r="AL22" s="13"/>
      <c r="AM22" s="13"/>
      <c r="AN22" s="13"/>
    </row>
    <row r="23" spans="3:40" s="4" customFormat="1" ht="13.5" customHeight="1">
      <c r="C23" s="242"/>
      <c r="D23" s="242"/>
      <c r="E23" s="242"/>
      <c r="F23" s="242"/>
      <c r="G23" s="242"/>
      <c r="H23" s="242"/>
      <c r="I23" s="242"/>
      <c r="J23" s="242"/>
      <c r="K23" s="242"/>
      <c r="L23" s="242"/>
      <c r="M23" s="242"/>
      <c r="N23" s="242"/>
      <c r="O23" s="242"/>
      <c r="P23" s="242"/>
      <c r="Q23" s="242"/>
      <c r="R23" s="242"/>
      <c r="S23" s="242"/>
      <c r="T23" s="242"/>
      <c r="U23" s="242"/>
      <c r="V23" s="242"/>
      <c r="W23" s="242"/>
      <c r="AB23" s="13"/>
      <c r="AC23" s="13"/>
      <c r="AD23" s="13"/>
      <c r="AE23" s="13"/>
      <c r="AF23" s="13"/>
      <c r="AG23" s="13"/>
      <c r="AH23" s="13"/>
      <c r="AI23" s="13"/>
      <c r="AJ23" s="13"/>
      <c r="AK23" s="13"/>
      <c r="AL23" s="13"/>
      <c r="AM23" s="13"/>
      <c r="AN23" s="13"/>
    </row>
    <row r="24" spans="1:40" ht="13.5" customHeight="1">
      <c r="A24" s="11"/>
      <c r="B24" s="257"/>
      <c r="C24" s="461" t="str">
        <f>"　"&amp;'共通事項入力ｼｰﾄ'!D10</f>
        <v>　支出負担行為担当官</v>
      </c>
      <c r="D24" s="461"/>
      <c r="E24" s="461"/>
      <c r="F24" s="461"/>
      <c r="G24" s="461"/>
      <c r="H24" s="461"/>
      <c r="I24" s="461"/>
      <c r="J24" s="461"/>
      <c r="K24" s="461"/>
      <c r="L24" s="461"/>
      <c r="M24" s="461"/>
      <c r="N24" s="461"/>
      <c r="O24" s="461"/>
      <c r="P24" s="461"/>
      <c r="Q24" s="461"/>
      <c r="R24" s="461"/>
      <c r="S24" s="461"/>
      <c r="T24" s="461"/>
      <c r="U24" s="242"/>
      <c r="V24" s="242"/>
      <c r="W24" s="242"/>
      <c r="X24" s="11"/>
      <c r="Y24" s="11"/>
      <c r="Z24" s="11"/>
      <c r="AA24" s="11"/>
      <c r="AB24" s="11"/>
      <c r="AC24" s="11"/>
      <c r="AD24" s="11"/>
      <c r="AE24" s="11"/>
      <c r="AF24" s="11"/>
      <c r="AG24" s="11"/>
      <c r="AH24" s="11"/>
      <c r="AI24" s="11"/>
      <c r="AJ24" s="11"/>
      <c r="AK24" s="11"/>
      <c r="AL24" s="11"/>
      <c r="AM24" s="11"/>
      <c r="AN24" s="11"/>
    </row>
    <row r="25" spans="1:40" ht="13.5" customHeight="1">
      <c r="A25" s="273"/>
      <c r="B25" s="39"/>
      <c r="C25" s="461" t="str">
        <f>"　　"&amp;'共通事項入力ｼｰﾄ'!D14</f>
        <v>　　北海道防衛局長</v>
      </c>
      <c r="D25" s="461"/>
      <c r="E25" s="461"/>
      <c r="F25" s="461"/>
      <c r="G25" s="461"/>
      <c r="H25" s="461"/>
      <c r="I25" s="461"/>
      <c r="J25" s="461"/>
      <c r="K25" s="461"/>
      <c r="L25" s="461"/>
      <c r="M25" s="461"/>
      <c r="N25" s="461"/>
      <c r="O25" s="461"/>
      <c r="P25" s="461"/>
      <c r="Q25" s="461"/>
      <c r="R25" s="461"/>
      <c r="S25" s="461"/>
      <c r="T25" s="461"/>
      <c r="U25" s="211"/>
      <c r="V25" s="260"/>
      <c r="W25" s="11"/>
      <c r="X25" s="11"/>
      <c r="Y25" s="11"/>
      <c r="Z25" s="11"/>
      <c r="AA25" s="11"/>
      <c r="AB25" s="11"/>
      <c r="AC25" s="11"/>
      <c r="AD25" s="11"/>
      <c r="AE25" s="11"/>
      <c r="AF25" s="11"/>
      <c r="AG25" s="11"/>
      <c r="AH25" s="11"/>
      <c r="AI25" s="11"/>
      <c r="AJ25" s="11"/>
      <c r="AK25" s="11"/>
      <c r="AL25" s="11"/>
      <c r="AM25" s="11"/>
      <c r="AN25" s="11"/>
    </row>
    <row r="26" spans="1:22" ht="13.5" customHeight="1">
      <c r="A26" s="274"/>
      <c r="B26" s="258"/>
      <c r="C26" s="466" t="str">
        <f>('共通事項入力ｼｰﾄ'!D16&amp;"　殿")</f>
        <v>○○　○○　殿</v>
      </c>
      <c r="D26" s="466"/>
      <c r="E26" s="466"/>
      <c r="F26" s="466"/>
      <c r="G26" s="466"/>
      <c r="H26" s="466"/>
      <c r="I26" s="466"/>
      <c r="J26" s="466"/>
      <c r="K26" s="466"/>
      <c r="L26" s="466"/>
      <c r="M26" s="466"/>
      <c r="U26" s="275"/>
      <c r="V26" s="275"/>
    </row>
    <row r="27" spans="1:22" ht="13.5" customHeight="1">
      <c r="A27" s="261"/>
      <c r="B27" s="226"/>
      <c r="C27" s="226"/>
      <c r="D27" s="226"/>
      <c r="E27" s="226"/>
      <c r="F27" s="226"/>
      <c r="G27" s="226"/>
      <c r="H27" s="226"/>
      <c r="I27" s="226"/>
      <c r="J27" s="226"/>
      <c r="K27" s="226"/>
      <c r="L27" s="226"/>
      <c r="M27" s="226"/>
      <c r="N27" s="226"/>
      <c r="O27" s="226"/>
      <c r="P27" s="226"/>
      <c r="Q27" s="226"/>
      <c r="R27" s="226"/>
      <c r="S27" s="267"/>
      <c r="T27" s="267"/>
      <c r="U27" s="267"/>
      <c r="V27" s="267"/>
    </row>
    <row r="28" spans="1:18" ht="11.25" customHeight="1">
      <c r="A28" s="461"/>
      <c r="B28" s="461"/>
      <c r="C28" s="461"/>
      <c r="D28" s="461"/>
      <c r="E28" s="461"/>
      <c r="F28" s="461"/>
      <c r="G28" s="461"/>
      <c r="H28" s="461"/>
      <c r="I28" s="461"/>
      <c r="J28" s="461"/>
      <c r="K28" s="461"/>
      <c r="L28" s="461"/>
      <c r="M28" s="461"/>
      <c r="N28" s="461"/>
      <c r="O28" s="461"/>
      <c r="P28" s="461"/>
      <c r="Q28" s="461"/>
      <c r="R28" s="461"/>
    </row>
    <row r="29" spans="1:38" ht="13.5" customHeight="1">
      <c r="A29" s="466"/>
      <c r="B29" s="466"/>
      <c r="C29" s="466"/>
      <c r="D29" s="466"/>
      <c r="E29" s="466"/>
      <c r="F29" s="466"/>
      <c r="G29" s="466"/>
      <c r="H29" s="466"/>
      <c r="I29" s="466"/>
      <c r="J29" s="466"/>
      <c r="K29" s="466"/>
      <c r="U29" s="452" t="s">
        <v>91</v>
      </c>
      <c r="V29" s="452"/>
      <c r="W29" s="452"/>
      <c r="X29" s="452"/>
      <c r="Y29" s="452"/>
      <c r="Z29" s="877"/>
      <c r="AA29" s="878"/>
      <c r="AB29" s="878"/>
      <c r="AC29" s="878"/>
      <c r="AD29" s="878"/>
      <c r="AE29" s="878"/>
      <c r="AF29" s="878"/>
      <c r="AG29" s="878"/>
      <c r="AH29" s="878"/>
      <c r="AI29" s="878"/>
      <c r="AJ29" s="878"/>
      <c r="AK29" s="878"/>
      <c r="AL29" s="878"/>
    </row>
    <row r="30" spans="1:42" ht="13.5" customHeight="1">
      <c r="A30" s="2"/>
      <c r="B30" s="2"/>
      <c r="C30" s="2"/>
      <c r="D30" s="2"/>
      <c r="E30" s="2"/>
      <c r="F30" s="2"/>
      <c r="G30" s="2"/>
      <c r="H30" s="2"/>
      <c r="I30" s="2"/>
      <c r="J30" s="2"/>
      <c r="K30" s="2"/>
      <c r="L30" s="2"/>
      <c r="M30" s="2"/>
      <c r="N30" s="2"/>
      <c r="O30" s="2"/>
      <c r="P30" s="2"/>
      <c r="Q30" s="2"/>
      <c r="R30" s="2"/>
      <c r="S30" s="2"/>
      <c r="T30" s="2"/>
      <c r="U30" s="452" t="s">
        <v>459</v>
      </c>
      <c r="V30" s="452"/>
      <c r="W30" s="452"/>
      <c r="X30" s="452"/>
      <c r="Y30" s="452"/>
      <c r="Z30" s="877"/>
      <c r="AA30" s="878"/>
      <c r="AB30" s="878"/>
      <c r="AC30" s="878"/>
      <c r="AD30" s="878"/>
      <c r="AE30" s="878"/>
      <c r="AF30" s="878"/>
      <c r="AG30" s="878"/>
      <c r="AH30" s="878"/>
      <c r="AI30" s="878"/>
      <c r="AJ30" s="878"/>
      <c r="AK30" s="878"/>
      <c r="AL30" s="878"/>
      <c r="AM30" s="2"/>
      <c r="AN30" s="2"/>
      <c r="AO30" s="2"/>
      <c r="AP30" s="2"/>
    </row>
    <row r="31" spans="14:82" ht="13.5" customHeight="1">
      <c r="N31" s="231"/>
      <c r="O31" s="231"/>
      <c r="P31" s="231"/>
      <c r="Q31" s="231"/>
      <c r="R31" s="231"/>
      <c r="S31" s="241"/>
      <c r="T31" s="242"/>
      <c r="U31" s="879" t="s">
        <v>415</v>
      </c>
      <c r="V31" s="725"/>
      <c r="W31" s="725"/>
      <c r="X31" s="725"/>
      <c r="Y31" s="725"/>
      <c r="Z31" s="877"/>
      <c r="AA31" s="878"/>
      <c r="AB31" s="878"/>
      <c r="AC31" s="878"/>
      <c r="AD31" s="878"/>
      <c r="AE31" s="878"/>
      <c r="AF31" s="878"/>
      <c r="AG31" s="878"/>
      <c r="AH31" s="878"/>
      <c r="AI31" s="878"/>
      <c r="AJ31" s="878"/>
      <c r="AK31" s="878"/>
      <c r="AL31" s="878"/>
      <c r="AM31" s="268" t="s">
        <v>46</v>
      </c>
      <c r="AN31" s="242"/>
      <c r="AO31" s="62"/>
      <c r="AP31" s="62"/>
      <c r="AQ31" s="2"/>
      <c r="AR31" s="2"/>
      <c r="AS31" s="2"/>
      <c r="AT31" s="2"/>
      <c r="AU31" s="2"/>
      <c r="AV31" s="2"/>
      <c r="AW31" s="2"/>
      <c r="AX31" s="2"/>
      <c r="AY31" s="2"/>
      <c r="AZ31" s="2"/>
      <c r="BA31" s="2"/>
      <c r="BB31" s="2"/>
      <c r="BC31" s="2"/>
      <c r="BD31" s="2"/>
      <c r="BE31" s="2"/>
      <c r="BF31" s="2"/>
      <c r="BG31" s="2"/>
      <c r="BH31" s="451" t="str">
        <f>IF('[1]共通事項入力ｼｰﾄ'!D67="","","請　負　者　"&amp;'[1]共通事項入力ｼｰﾄ'!D67)</f>
        <v>請　負　者　○○○○（３０）○○○新設建築工事　○○建設・○○工業・○○工務店建設共同企業体</v>
      </c>
      <c r="BI31" s="451"/>
      <c r="BJ31" s="451"/>
      <c r="BK31" s="451"/>
      <c r="BL31" s="451"/>
      <c r="BM31" s="451"/>
      <c r="BN31" s="451"/>
      <c r="BO31" s="451"/>
      <c r="BP31" s="451"/>
      <c r="BQ31" s="451"/>
      <c r="BR31" s="451"/>
      <c r="BS31" s="451"/>
      <c r="BT31" s="451"/>
      <c r="BU31" s="451"/>
      <c r="BV31" s="451"/>
      <c r="BW31" s="451"/>
      <c r="BX31" s="451"/>
      <c r="BY31" s="451"/>
      <c r="BZ31" s="451"/>
      <c r="CA31" s="451"/>
      <c r="CB31" s="451"/>
      <c r="CC31" s="451"/>
      <c r="CD31" s="451"/>
    </row>
    <row r="32" spans="14:82" ht="13.5" customHeight="1">
      <c r="N32" s="231"/>
      <c r="O32" s="231"/>
      <c r="P32" s="231"/>
      <c r="Q32" s="231"/>
      <c r="R32" s="231"/>
      <c r="S32" s="241"/>
      <c r="T32" s="242"/>
      <c r="U32" s="242"/>
      <c r="V32" s="242"/>
      <c r="W32" s="242"/>
      <c r="X32" s="242"/>
      <c r="Y32" s="242"/>
      <c r="Z32" s="242"/>
      <c r="AA32" s="242"/>
      <c r="AB32" s="242"/>
      <c r="AC32" s="242"/>
      <c r="AD32" s="242"/>
      <c r="AE32" s="242"/>
      <c r="AF32" s="242"/>
      <c r="AG32" s="242"/>
      <c r="AH32" s="242"/>
      <c r="AI32" s="242"/>
      <c r="AJ32" s="242"/>
      <c r="AK32" s="242"/>
      <c r="AL32" s="242"/>
      <c r="AN32" s="242"/>
      <c r="AO32" s="62"/>
      <c r="AP32" s="62"/>
      <c r="AQ32" s="2"/>
      <c r="AR32" s="2"/>
      <c r="AS32" s="2"/>
      <c r="AT32" s="2"/>
      <c r="AU32" s="2"/>
      <c r="AV32" s="2"/>
      <c r="AW32" s="2"/>
      <c r="AX32" s="2"/>
      <c r="AY32" s="2"/>
      <c r="AZ32" s="2"/>
      <c r="BA32" s="2"/>
      <c r="BB32" s="2"/>
      <c r="BC32" s="2"/>
      <c r="BD32" s="2"/>
      <c r="BE32" s="2"/>
      <c r="BF32" s="2"/>
      <c r="BG32" s="2"/>
      <c r="BH32" s="61"/>
      <c r="BI32" s="61"/>
      <c r="BJ32" s="61"/>
      <c r="BK32" s="61"/>
      <c r="BL32" s="61"/>
      <c r="BM32" s="61"/>
      <c r="BN32" s="61"/>
      <c r="BO32" s="61"/>
      <c r="BP32" s="61"/>
      <c r="BQ32" s="61"/>
      <c r="BR32" s="61"/>
      <c r="BS32" s="61"/>
      <c r="BT32" s="61"/>
      <c r="BU32" s="61"/>
      <c r="BV32" s="61"/>
      <c r="BW32" s="61"/>
      <c r="BX32" s="61"/>
      <c r="BY32" s="61"/>
      <c r="BZ32" s="61"/>
      <c r="CA32" s="61"/>
      <c r="CB32" s="61"/>
      <c r="CC32" s="61"/>
      <c r="CD32" s="61"/>
    </row>
    <row r="33" spans="14:82" ht="13.5" customHeight="1">
      <c r="N33" s="241"/>
      <c r="O33" s="241"/>
      <c r="P33" s="241"/>
      <c r="Q33" s="241"/>
      <c r="R33" s="241"/>
      <c r="S33" s="241"/>
      <c r="T33" s="242"/>
      <c r="U33" s="242"/>
      <c r="V33" s="242"/>
      <c r="W33" s="242"/>
      <c r="X33" s="242"/>
      <c r="Y33" s="242"/>
      <c r="Z33" s="242"/>
      <c r="AA33" s="242"/>
      <c r="AB33" s="242"/>
      <c r="AC33" s="242"/>
      <c r="AD33" s="242"/>
      <c r="AE33" s="242"/>
      <c r="AF33" s="242"/>
      <c r="AG33" s="242"/>
      <c r="AH33" s="242"/>
      <c r="AI33" s="242"/>
      <c r="AJ33" s="242"/>
      <c r="AK33" s="242"/>
      <c r="AL33" s="242"/>
      <c r="AM33" s="242"/>
      <c r="AN33" s="242"/>
      <c r="AO33" s="62"/>
      <c r="AP33" s="62"/>
      <c r="AQ33" s="2"/>
      <c r="AR33" s="2"/>
      <c r="AS33" s="2"/>
      <c r="AT33" s="2"/>
      <c r="AU33" s="2"/>
      <c r="AV33" s="2"/>
      <c r="AW33" s="2"/>
      <c r="AX33" s="2"/>
      <c r="AY33" s="2"/>
      <c r="AZ33" s="2"/>
      <c r="BA33" s="2"/>
      <c r="BB33" s="2"/>
      <c r="BC33" s="2"/>
      <c r="BD33" s="2"/>
      <c r="BE33" s="2"/>
      <c r="BF33" s="2"/>
      <c r="BG33" s="2"/>
      <c r="BH33" s="61"/>
      <c r="BI33" s="61"/>
      <c r="BJ33" s="61"/>
      <c r="BK33" s="61"/>
      <c r="BL33" s="61"/>
      <c r="BM33" s="61"/>
      <c r="BN33" s="61"/>
      <c r="BO33" s="61"/>
      <c r="BP33" s="61"/>
      <c r="BQ33" s="61"/>
      <c r="BR33" s="61"/>
      <c r="BS33" s="61"/>
      <c r="BT33" s="61"/>
      <c r="BU33" s="61"/>
      <c r="BV33" s="61"/>
      <c r="BW33" s="61"/>
      <c r="BX33" s="61"/>
      <c r="BY33" s="61"/>
      <c r="BZ33" s="61"/>
      <c r="CA33" s="61"/>
      <c r="CB33" s="61"/>
      <c r="CC33" s="61"/>
      <c r="CD33" s="61"/>
    </row>
    <row r="34" spans="14:82" ht="13.5" customHeight="1">
      <c r="N34" s="241"/>
      <c r="O34" s="241"/>
      <c r="P34" s="241"/>
      <c r="Q34" s="241"/>
      <c r="R34" s="241"/>
      <c r="S34" s="241"/>
      <c r="T34" s="242"/>
      <c r="U34" s="242"/>
      <c r="V34" s="242"/>
      <c r="W34" s="242"/>
      <c r="X34" s="242"/>
      <c r="Y34" s="242"/>
      <c r="Z34" s="242"/>
      <c r="AA34" s="242"/>
      <c r="AB34" s="242"/>
      <c r="AC34" s="242"/>
      <c r="AD34" s="242"/>
      <c r="AE34" s="242"/>
      <c r="AF34" s="242"/>
      <c r="AG34" s="242"/>
      <c r="AH34" s="242"/>
      <c r="AI34" s="242"/>
      <c r="AJ34" s="242"/>
      <c r="AK34" s="242"/>
      <c r="AL34" s="242"/>
      <c r="AM34" s="242"/>
      <c r="AN34" s="242"/>
      <c r="AO34" s="62"/>
      <c r="AP34" s="62"/>
      <c r="AQ34" s="2"/>
      <c r="AR34" s="2"/>
      <c r="AS34" s="2"/>
      <c r="AT34" s="2"/>
      <c r="AU34" s="2"/>
      <c r="AV34" s="2"/>
      <c r="AW34" s="2"/>
      <c r="AX34" s="2"/>
      <c r="AY34" s="2"/>
      <c r="AZ34" s="2"/>
      <c r="BA34" s="2"/>
      <c r="BB34" s="2"/>
      <c r="BC34" s="2"/>
      <c r="BD34" s="2"/>
      <c r="BE34" s="2"/>
      <c r="BF34" s="2"/>
      <c r="BG34" s="2"/>
      <c r="BH34" s="61"/>
      <c r="BI34" s="61"/>
      <c r="BJ34" s="61"/>
      <c r="BK34" s="61"/>
      <c r="BL34" s="61"/>
      <c r="BM34" s="61"/>
      <c r="BN34" s="61"/>
      <c r="BO34" s="61"/>
      <c r="BP34" s="61"/>
      <c r="BQ34" s="61"/>
      <c r="BR34" s="61"/>
      <c r="BS34" s="61"/>
      <c r="BT34" s="61"/>
      <c r="BU34" s="61"/>
      <c r="BV34" s="61"/>
      <c r="BW34" s="61"/>
      <c r="BX34" s="61"/>
      <c r="BY34" s="61"/>
      <c r="BZ34" s="61"/>
      <c r="CA34" s="61"/>
      <c r="CB34" s="61"/>
      <c r="CC34" s="61"/>
      <c r="CD34" s="61"/>
    </row>
    <row r="35" spans="1:42" ht="13.5" customHeight="1">
      <c r="A35" s="880" t="s">
        <v>479</v>
      </c>
      <c r="B35" s="929"/>
      <c r="C35" s="929"/>
      <c r="D35" s="929"/>
      <c r="E35" s="929"/>
      <c r="F35" s="929"/>
      <c r="G35" s="929"/>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125"/>
      <c r="AP35" s="125"/>
    </row>
    <row r="36" spans="1:42" ht="13.5" customHeight="1">
      <c r="A36" s="929"/>
      <c r="B36" s="929"/>
      <c r="C36" s="929"/>
      <c r="D36" s="929"/>
      <c r="E36" s="929"/>
      <c r="F36" s="929"/>
      <c r="G36" s="929"/>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29"/>
      <c r="AF36" s="929"/>
      <c r="AG36" s="929"/>
      <c r="AH36" s="929"/>
      <c r="AI36" s="929"/>
      <c r="AJ36" s="929"/>
      <c r="AK36" s="929"/>
      <c r="AL36" s="929"/>
      <c r="AM36" s="929"/>
      <c r="AN36" s="929"/>
      <c r="AO36" s="125"/>
      <c r="AP36" s="125"/>
    </row>
    <row r="37" spans="1:42" ht="13.5" customHeight="1">
      <c r="A37" s="929"/>
      <c r="B37" s="929"/>
      <c r="C37" s="929"/>
      <c r="D37" s="929"/>
      <c r="E37" s="929"/>
      <c r="F37" s="929"/>
      <c r="G37" s="929"/>
      <c r="H37" s="929"/>
      <c r="I37" s="929"/>
      <c r="J37" s="929"/>
      <c r="K37" s="929"/>
      <c r="L37" s="929"/>
      <c r="M37" s="929"/>
      <c r="N37" s="929"/>
      <c r="O37" s="929"/>
      <c r="P37" s="929"/>
      <c r="Q37" s="929"/>
      <c r="R37" s="929"/>
      <c r="S37" s="929"/>
      <c r="T37" s="929"/>
      <c r="U37" s="929"/>
      <c r="V37" s="929"/>
      <c r="W37" s="929"/>
      <c r="X37" s="929"/>
      <c r="Y37" s="929"/>
      <c r="Z37" s="929"/>
      <c r="AA37" s="929"/>
      <c r="AB37" s="929"/>
      <c r="AC37" s="929"/>
      <c r="AD37" s="929"/>
      <c r="AE37" s="929"/>
      <c r="AF37" s="929"/>
      <c r="AG37" s="929"/>
      <c r="AH37" s="929"/>
      <c r="AI37" s="929"/>
      <c r="AJ37" s="929"/>
      <c r="AK37" s="929"/>
      <c r="AL37" s="929"/>
      <c r="AM37" s="929"/>
      <c r="AN37" s="929"/>
      <c r="AO37" s="125"/>
      <c r="AP37" s="125"/>
    </row>
    <row r="38" spans="1:42" ht="13.5" customHeight="1">
      <c r="A38" s="929"/>
      <c r="B38" s="929"/>
      <c r="C38" s="929"/>
      <c r="D38" s="929"/>
      <c r="E38" s="929"/>
      <c r="F38" s="929"/>
      <c r="G38" s="929"/>
      <c r="H38" s="929"/>
      <c r="I38" s="929"/>
      <c r="J38" s="929"/>
      <c r="K38" s="929"/>
      <c r="L38" s="929"/>
      <c r="M38" s="929"/>
      <c r="N38" s="929"/>
      <c r="O38" s="929"/>
      <c r="P38" s="929"/>
      <c r="Q38" s="929"/>
      <c r="R38" s="929"/>
      <c r="S38" s="929"/>
      <c r="T38" s="929"/>
      <c r="U38" s="929"/>
      <c r="V38" s="929"/>
      <c r="W38" s="929"/>
      <c r="X38" s="929"/>
      <c r="Y38" s="929"/>
      <c r="Z38" s="929"/>
      <c r="AA38" s="929"/>
      <c r="AB38" s="929"/>
      <c r="AC38" s="929"/>
      <c r="AD38" s="929"/>
      <c r="AE38" s="929"/>
      <c r="AF38" s="929"/>
      <c r="AG38" s="929"/>
      <c r="AH38" s="929"/>
      <c r="AI38" s="929"/>
      <c r="AJ38" s="929"/>
      <c r="AK38" s="929"/>
      <c r="AL38" s="929"/>
      <c r="AM38" s="929"/>
      <c r="AN38" s="929"/>
      <c r="AO38" s="125"/>
      <c r="AP38" s="125"/>
    </row>
    <row r="39" spans="1:42" ht="13.5" customHeight="1">
      <c r="A39" s="22"/>
      <c r="B39" s="524" t="s">
        <v>510</v>
      </c>
      <c r="C39" s="889"/>
      <c r="D39" s="889"/>
      <c r="E39" s="889"/>
      <c r="F39" s="889"/>
      <c r="G39" s="889"/>
      <c r="H39" s="889"/>
      <c r="I39" s="889"/>
      <c r="J39" s="889"/>
      <c r="K39" s="889"/>
      <c r="L39" s="889"/>
      <c r="M39" s="889"/>
      <c r="N39" s="889"/>
      <c r="O39" s="889"/>
      <c r="P39" s="889"/>
      <c r="Q39" s="889"/>
      <c r="R39" s="889"/>
      <c r="S39" s="889"/>
      <c r="T39" s="889"/>
      <c r="U39" s="889"/>
      <c r="V39" s="889"/>
      <c r="W39" s="889"/>
      <c r="X39" s="889"/>
      <c r="Y39" s="889"/>
      <c r="Z39" s="889"/>
      <c r="AA39" s="889"/>
      <c r="AB39" s="889"/>
      <c r="AC39" s="889"/>
      <c r="AD39" s="889"/>
      <c r="AE39" s="889"/>
      <c r="AF39" s="889"/>
      <c r="AG39" s="889"/>
      <c r="AH39" s="889"/>
      <c r="AI39" s="889"/>
      <c r="AJ39" s="889"/>
      <c r="AK39" s="889"/>
      <c r="AL39" s="889"/>
      <c r="AM39" s="889"/>
      <c r="AN39" s="323"/>
      <c r="AO39" s="125"/>
      <c r="AP39" s="125"/>
    </row>
    <row r="40" spans="1:40" ht="11.25" customHeight="1">
      <c r="A40" s="323"/>
      <c r="B40" s="889"/>
      <c r="C40" s="889"/>
      <c r="D40" s="889"/>
      <c r="E40" s="889"/>
      <c r="F40" s="889"/>
      <c r="G40" s="889"/>
      <c r="H40" s="889"/>
      <c r="I40" s="889"/>
      <c r="J40" s="889"/>
      <c r="K40" s="889"/>
      <c r="L40" s="889"/>
      <c r="M40" s="889"/>
      <c r="N40" s="889"/>
      <c r="O40" s="889"/>
      <c r="P40" s="889"/>
      <c r="Q40" s="889"/>
      <c r="R40" s="889"/>
      <c r="S40" s="889"/>
      <c r="T40" s="889"/>
      <c r="U40" s="889"/>
      <c r="V40" s="889"/>
      <c r="W40" s="889"/>
      <c r="X40" s="889"/>
      <c r="Y40" s="889"/>
      <c r="Z40" s="889"/>
      <c r="AA40" s="889"/>
      <c r="AB40" s="889"/>
      <c r="AC40" s="889"/>
      <c r="AD40" s="889"/>
      <c r="AE40" s="889"/>
      <c r="AF40" s="889"/>
      <c r="AG40" s="889"/>
      <c r="AH40" s="889"/>
      <c r="AI40" s="889"/>
      <c r="AJ40" s="889"/>
      <c r="AK40" s="889"/>
      <c r="AL40" s="889"/>
      <c r="AM40" s="889"/>
      <c r="AN40" s="323"/>
    </row>
    <row r="41" spans="1:40" ht="11.25" customHeight="1">
      <c r="A41" s="323"/>
      <c r="B41" s="889"/>
      <c r="C41" s="889"/>
      <c r="D41" s="889"/>
      <c r="E41" s="889"/>
      <c r="F41" s="889"/>
      <c r="G41" s="889"/>
      <c r="H41" s="889"/>
      <c r="I41" s="889"/>
      <c r="J41" s="889"/>
      <c r="K41" s="889"/>
      <c r="L41" s="889"/>
      <c r="M41" s="889"/>
      <c r="N41" s="889"/>
      <c r="O41" s="889"/>
      <c r="P41" s="889"/>
      <c r="Q41" s="889"/>
      <c r="R41" s="889"/>
      <c r="S41" s="889"/>
      <c r="T41" s="889"/>
      <c r="U41" s="889"/>
      <c r="V41" s="889"/>
      <c r="W41" s="889"/>
      <c r="X41" s="889"/>
      <c r="Y41" s="889"/>
      <c r="Z41" s="889"/>
      <c r="AA41" s="889"/>
      <c r="AB41" s="889"/>
      <c r="AC41" s="889"/>
      <c r="AD41" s="889"/>
      <c r="AE41" s="889"/>
      <c r="AF41" s="889"/>
      <c r="AG41" s="889"/>
      <c r="AH41" s="889"/>
      <c r="AI41" s="889"/>
      <c r="AJ41" s="889"/>
      <c r="AK41" s="889"/>
      <c r="AL41" s="889"/>
      <c r="AM41" s="889"/>
      <c r="AN41" s="323"/>
    </row>
    <row r="43" spans="1:40" ht="11.25" customHeight="1">
      <c r="A43" s="456" t="s">
        <v>247</v>
      </c>
      <c r="B43" s="456"/>
      <c r="C43" s="456"/>
      <c r="D43" s="456"/>
      <c r="E43" s="456"/>
      <c r="F43" s="456"/>
      <c r="G43" s="456"/>
      <c r="H43" s="456"/>
      <c r="I43" s="456"/>
      <c r="J43" s="456"/>
      <c r="K43" s="456"/>
      <c r="L43" s="456"/>
      <c r="M43" s="456"/>
      <c r="N43" s="456"/>
      <c r="O43" s="456"/>
      <c r="P43" s="456"/>
      <c r="Q43" s="456"/>
      <c r="R43" s="456"/>
      <c r="S43" s="456"/>
      <c r="T43" s="456"/>
      <c r="U43" s="456"/>
      <c r="V43" s="456"/>
      <c r="W43" s="456"/>
      <c r="X43" s="456"/>
      <c r="Y43" s="456"/>
      <c r="Z43" s="456"/>
      <c r="AA43" s="456"/>
      <c r="AB43" s="456"/>
      <c r="AC43" s="456"/>
      <c r="AD43" s="456"/>
      <c r="AE43" s="456"/>
      <c r="AF43" s="456"/>
      <c r="AG43" s="456"/>
      <c r="AH43" s="456"/>
      <c r="AI43" s="456"/>
      <c r="AJ43" s="456"/>
      <c r="AK43" s="456"/>
      <c r="AL43" s="456"/>
      <c r="AM43" s="456"/>
      <c r="AN43" s="456"/>
    </row>
    <row r="45" spans="1:40" s="180" customFormat="1" ht="13.5" customHeight="1">
      <c r="A45" s="884" t="s">
        <v>480</v>
      </c>
      <c r="B45" s="885"/>
      <c r="C45" s="885"/>
      <c r="D45" s="885"/>
      <c r="E45" s="885"/>
      <c r="F45" s="885"/>
      <c r="G45" s="885"/>
      <c r="H45" s="885"/>
      <c r="I45" s="885"/>
      <c r="J45" s="885"/>
      <c r="K45" s="885"/>
      <c r="L45" s="885"/>
      <c r="M45" s="885"/>
      <c r="N45" s="885"/>
      <c r="O45" s="281"/>
      <c r="P45" s="304"/>
      <c r="Q45" s="304"/>
      <c r="R45" s="304"/>
      <c r="S45" s="304"/>
      <c r="T45" s="304"/>
      <c r="U45" s="304"/>
      <c r="V45" s="304"/>
      <c r="W45" s="304"/>
      <c r="X45" s="304"/>
      <c r="Y45" s="304"/>
      <c r="Z45" s="304"/>
      <c r="AA45" s="304"/>
      <c r="AB45" s="304"/>
      <c r="AC45" s="304"/>
      <c r="AD45" s="304"/>
      <c r="AE45" s="304"/>
      <c r="AF45" s="304"/>
      <c r="AG45" s="304"/>
      <c r="AH45" s="304"/>
      <c r="AI45" s="304"/>
      <c r="AJ45" s="304"/>
      <c r="AK45" s="304"/>
      <c r="AL45" s="304"/>
      <c r="AM45" s="304"/>
      <c r="AN45" s="271"/>
    </row>
    <row r="46" spans="1:40" s="180" customFormat="1" ht="13.5" customHeight="1">
      <c r="A46" s="885" t="s">
        <v>566</v>
      </c>
      <c r="B46" s="885"/>
      <c r="C46" s="885"/>
      <c r="D46" s="885"/>
      <c r="E46" s="885"/>
      <c r="F46" s="885"/>
      <c r="G46" s="885"/>
      <c r="H46" s="885"/>
      <c r="I46" s="885"/>
      <c r="J46" s="885"/>
      <c r="K46" s="885"/>
      <c r="L46" s="885"/>
      <c r="M46" s="885"/>
      <c r="N46" s="885"/>
      <c r="O46" s="304"/>
      <c r="P46" s="304"/>
      <c r="Q46" s="304"/>
      <c r="R46" s="304"/>
      <c r="S46" s="304"/>
      <c r="T46" s="304"/>
      <c r="U46" s="304"/>
      <c r="V46" s="304"/>
      <c r="W46" s="304"/>
      <c r="X46" s="304"/>
      <c r="Y46" s="304"/>
      <c r="Z46" s="304"/>
      <c r="AA46" s="304"/>
      <c r="AB46" s="304"/>
      <c r="AC46" s="304"/>
      <c r="AD46" s="304"/>
      <c r="AE46" s="304"/>
      <c r="AF46" s="304"/>
      <c r="AG46" s="304"/>
      <c r="AH46" s="304"/>
      <c r="AI46" s="304"/>
      <c r="AJ46" s="304"/>
      <c r="AK46" s="304"/>
      <c r="AL46" s="304"/>
      <c r="AM46" s="304"/>
      <c r="AN46" s="271"/>
    </row>
    <row r="47" spans="1:40" s="180" customFormat="1" ht="13.5" customHeight="1">
      <c r="A47" s="884" t="s">
        <v>482</v>
      </c>
      <c r="B47" s="885"/>
      <c r="C47" s="885"/>
      <c r="D47" s="885"/>
      <c r="E47" s="885"/>
      <c r="F47" s="885"/>
      <c r="G47" s="885"/>
      <c r="H47" s="885"/>
      <c r="I47" s="2"/>
      <c r="J47" s="2"/>
      <c r="K47" s="882" t="s">
        <v>626</v>
      </c>
      <c r="L47" s="882"/>
      <c r="M47" s="882"/>
      <c r="N47" s="882"/>
      <c r="O47" s="882"/>
      <c r="P47" s="882"/>
      <c r="Q47" s="882"/>
      <c r="R47" s="882"/>
      <c r="S47" s="882"/>
      <c r="T47" s="882"/>
      <c r="U47" s="882"/>
      <c r="V47" s="882"/>
      <c r="W47" s="882"/>
      <c r="X47" s="882"/>
      <c r="Y47" s="882"/>
      <c r="Z47" s="882"/>
      <c r="AA47" s="882"/>
      <c r="AB47" s="882"/>
      <c r="AC47" s="882"/>
      <c r="AD47" s="882"/>
      <c r="AE47" s="882"/>
      <c r="AF47" s="882"/>
      <c r="AG47" s="882"/>
      <c r="AH47" s="304"/>
      <c r="AI47" s="304"/>
      <c r="AJ47" s="304"/>
      <c r="AK47" s="304"/>
      <c r="AL47" s="304"/>
      <c r="AM47" s="304"/>
      <c r="AN47" s="271"/>
    </row>
    <row r="48" spans="1:40" s="180" customFormat="1" ht="13.5" customHeight="1">
      <c r="A48" s="884" t="s">
        <v>483</v>
      </c>
      <c r="B48" s="885"/>
      <c r="C48" s="885"/>
      <c r="D48" s="885"/>
      <c r="E48" s="885"/>
      <c r="F48" s="885"/>
      <c r="G48" s="885"/>
      <c r="H48" s="885"/>
      <c r="I48" s="2"/>
      <c r="J48" s="2"/>
      <c r="K48" s="882" t="s">
        <v>626</v>
      </c>
      <c r="L48" s="882"/>
      <c r="M48" s="882"/>
      <c r="N48" s="882"/>
      <c r="O48" s="882"/>
      <c r="P48" s="882"/>
      <c r="Q48" s="882"/>
      <c r="R48" s="882"/>
      <c r="S48" s="882"/>
      <c r="T48" s="882"/>
      <c r="U48" s="882"/>
      <c r="V48" s="882"/>
      <c r="W48" s="882"/>
      <c r="X48" s="882"/>
      <c r="Y48" s="882"/>
      <c r="Z48" s="882"/>
      <c r="AA48" s="882"/>
      <c r="AB48" s="882"/>
      <c r="AC48" s="882"/>
      <c r="AD48" s="882"/>
      <c r="AE48" s="882"/>
      <c r="AF48" s="882"/>
      <c r="AG48" s="882"/>
      <c r="AH48" s="304"/>
      <c r="AI48" s="304"/>
      <c r="AJ48" s="304"/>
      <c r="AK48" s="304"/>
      <c r="AL48" s="304"/>
      <c r="AM48" s="304"/>
      <c r="AN48" s="271"/>
    </row>
    <row r="49" spans="1:40" s="180" customFormat="1" ht="13.5" customHeight="1">
      <c r="A49" s="884" t="s">
        <v>484</v>
      </c>
      <c r="B49" s="885"/>
      <c r="C49" s="885"/>
      <c r="D49" s="885"/>
      <c r="E49" s="885"/>
      <c r="F49" s="885"/>
      <c r="G49" s="885"/>
      <c r="H49" s="885"/>
      <c r="I49" s="2"/>
      <c r="J49" s="2"/>
      <c r="K49" s="882" t="s">
        <v>626</v>
      </c>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304"/>
      <c r="AI49" s="304"/>
      <c r="AJ49" s="304"/>
      <c r="AK49" s="304"/>
      <c r="AL49" s="304"/>
      <c r="AM49" s="304"/>
      <c r="AN49" s="271"/>
    </row>
    <row r="50" spans="1:40" s="180" customFormat="1" ht="13.5" customHeight="1">
      <c r="A50" s="884" t="s">
        <v>485</v>
      </c>
      <c r="B50" s="885"/>
      <c r="C50" s="885"/>
      <c r="D50" s="885"/>
      <c r="E50" s="885"/>
      <c r="F50" s="885"/>
      <c r="G50" s="885"/>
      <c r="H50" s="885"/>
      <c r="I50" s="2"/>
      <c r="J50" s="2"/>
      <c r="K50" s="882" t="s">
        <v>626</v>
      </c>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304"/>
      <c r="AI50" s="304"/>
      <c r="AJ50" s="304"/>
      <c r="AK50" s="304"/>
      <c r="AL50" s="304"/>
      <c r="AM50" s="304"/>
      <c r="AN50" s="271"/>
    </row>
    <row r="51" spans="1:40" s="180" customFormat="1" ht="13.5" customHeight="1">
      <c r="A51" s="885" t="s">
        <v>567</v>
      </c>
      <c r="B51" s="885"/>
      <c r="C51" s="885"/>
      <c r="D51" s="885"/>
      <c r="E51" s="885"/>
      <c r="F51" s="885"/>
      <c r="G51" s="885"/>
      <c r="H51" s="885"/>
      <c r="I51" s="885"/>
      <c r="J51" s="885"/>
      <c r="K51" s="885"/>
      <c r="L51" s="885"/>
      <c r="M51" s="932"/>
      <c r="N51" s="933"/>
      <c r="O51" s="933"/>
      <c r="P51" s="933"/>
      <c r="Q51" s="933"/>
      <c r="R51" s="933"/>
      <c r="S51" s="933"/>
      <c r="T51" s="933"/>
      <c r="U51" s="933"/>
      <c r="V51" s="933"/>
      <c r="W51" s="933"/>
      <c r="X51" s="933"/>
      <c r="Y51" s="933"/>
      <c r="Z51" s="933"/>
      <c r="AA51" s="933"/>
      <c r="AB51" s="933"/>
      <c r="AC51" s="933"/>
      <c r="AD51" s="933"/>
      <c r="AE51" s="933"/>
      <c r="AF51" s="933"/>
      <c r="AG51" s="933"/>
      <c r="AH51" s="304"/>
      <c r="AI51" s="304"/>
      <c r="AJ51" s="304"/>
      <c r="AK51" s="304"/>
      <c r="AL51" s="304"/>
      <c r="AM51" s="304"/>
      <c r="AN51" s="271"/>
    </row>
    <row r="52" spans="1:40" s="180" customFormat="1" ht="13.5" customHeight="1">
      <c r="A52" s="885" t="s">
        <v>568</v>
      </c>
      <c r="B52" s="885"/>
      <c r="C52" s="885"/>
      <c r="D52" s="885"/>
      <c r="E52" s="885"/>
      <c r="F52" s="885"/>
      <c r="G52" s="885"/>
      <c r="H52" s="885"/>
      <c r="I52" s="885"/>
      <c r="J52" s="885"/>
      <c r="K52" s="2"/>
      <c r="L52" s="2"/>
      <c r="M52" s="2"/>
      <c r="N52" s="2"/>
      <c r="O52" s="304"/>
      <c r="P52" s="304"/>
      <c r="Q52" s="304"/>
      <c r="R52" s="304"/>
      <c r="S52" s="304"/>
      <c r="T52" s="304"/>
      <c r="U52" s="304"/>
      <c r="V52" s="304"/>
      <c r="W52" s="304"/>
      <c r="X52" s="304"/>
      <c r="Y52" s="304"/>
      <c r="Z52" s="304"/>
      <c r="AA52" s="304"/>
      <c r="AB52" s="304"/>
      <c r="AC52" s="304"/>
      <c r="AD52" s="304"/>
      <c r="AE52" s="304"/>
      <c r="AF52" s="304"/>
      <c r="AG52" s="304"/>
      <c r="AH52" s="304"/>
      <c r="AI52" s="304"/>
      <c r="AJ52" s="304"/>
      <c r="AK52" s="304"/>
      <c r="AL52" s="304"/>
      <c r="AM52" s="304"/>
      <c r="AN52" s="271"/>
    </row>
    <row r="53" spans="1:40" s="180" customFormat="1" ht="13.5" customHeight="1">
      <c r="A53" s="884" t="s">
        <v>488</v>
      </c>
      <c r="B53" s="885"/>
      <c r="C53" s="885"/>
      <c r="D53" s="885"/>
      <c r="E53" s="885"/>
      <c r="F53" s="885"/>
      <c r="G53" s="885"/>
      <c r="H53" s="885"/>
      <c r="I53" s="885"/>
      <c r="J53" s="885"/>
      <c r="K53" s="885"/>
      <c r="L53" s="885"/>
      <c r="M53" s="932"/>
      <c r="N53" s="933"/>
      <c r="O53" s="933"/>
      <c r="P53" s="933"/>
      <c r="Q53" s="933"/>
      <c r="R53" s="933"/>
      <c r="S53" s="933"/>
      <c r="T53" s="933"/>
      <c r="U53" s="933"/>
      <c r="V53" s="933"/>
      <c r="W53" s="933"/>
      <c r="X53" s="933"/>
      <c r="Y53" s="933"/>
      <c r="Z53" s="933"/>
      <c r="AA53" s="933"/>
      <c r="AB53" s="933"/>
      <c r="AC53" s="933"/>
      <c r="AD53" s="933"/>
      <c r="AE53" s="933"/>
      <c r="AF53" s="933"/>
      <c r="AG53" s="933"/>
      <c r="AH53" s="304"/>
      <c r="AI53" s="304"/>
      <c r="AJ53" s="304"/>
      <c r="AK53" s="304"/>
      <c r="AL53" s="304"/>
      <c r="AM53" s="304"/>
      <c r="AN53" s="271"/>
    </row>
    <row r="54" spans="9:40" s="180" customFormat="1" ht="13.5" customHeight="1">
      <c r="I54" s="2"/>
      <c r="J54" s="2"/>
      <c r="K54" s="2"/>
      <c r="L54" s="2"/>
      <c r="M54" s="2"/>
      <c r="N54" s="2"/>
      <c r="O54" s="304"/>
      <c r="P54" s="304"/>
      <c r="Q54" s="304"/>
      <c r="R54" s="304"/>
      <c r="S54" s="304"/>
      <c r="T54" s="304"/>
      <c r="U54" s="304"/>
      <c r="V54" s="304"/>
      <c r="W54" s="304"/>
      <c r="X54" s="304"/>
      <c r="Y54" s="304"/>
      <c r="Z54" s="304"/>
      <c r="AA54" s="304"/>
      <c r="AB54" s="304"/>
      <c r="AC54" s="304"/>
      <c r="AD54" s="304"/>
      <c r="AE54" s="304"/>
      <c r="AF54" s="304"/>
      <c r="AG54" s="304"/>
      <c r="AH54" s="304"/>
      <c r="AI54" s="304"/>
      <c r="AJ54" s="304"/>
      <c r="AK54" s="304"/>
      <c r="AL54" s="304"/>
      <c r="AM54" s="304"/>
      <c r="AN54" s="271"/>
    </row>
    <row r="55" spans="1:40" s="180" customFormat="1" ht="13.5" customHeight="1">
      <c r="A55" s="884" t="s">
        <v>489</v>
      </c>
      <c r="B55" s="885"/>
      <c r="C55" s="885"/>
      <c r="D55" s="885"/>
      <c r="E55" s="885"/>
      <c r="F55" s="885"/>
      <c r="G55" s="885"/>
      <c r="H55" s="885"/>
      <c r="I55" s="885"/>
      <c r="J55" s="885"/>
      <c r="K55" s="885"/>
      <c r="L55" s="885"/>
      <c r="M55" s="885"/>
      <c r="N55" s="885"/>
      <c r="O55" s="304"/>
      <c r="P55" s="304"/>
      <c r="Q55" s="304"/>
      <c r="R55" s="304"/>
      <c r="S55" s="304"/>
      <c r="T55" s="304"/>
      <c r="U55" s="304"/>
      <c r="V55" s="304"/>
      <c r="W55" s="304"/>
      <c r="X55" s="304"/>
      <c r="Y55" s="304"/>
      <c r="Z55" s="304"/>
      <c r="AA55" s="304"/>
      <c r="AB55" s="304"/>
      <c r="AC55" s="304"/>
      <c r="AD55" s="304"/>
      <c r="AE55" s="304"/>
      <c r="AF55" s="304"/>
      <c r="AG55" s="304"/>
      <c r="AH55" s="304"/>
      <c r="AI55" s="304"/>
      <c r="AJ55" s="304"/>
      <c r="AK55" s="304"/>
      <c r="AL55" s="304"/>
      <c r="AM55" s="304"/>
      <c r="AN55" s="271"/>
    </row>
    <row r="56" spans="1:40" s="180" customFormat="1" ht="13.5" customHeight="1">
      <c r="A56" s="885" t="s">
        <v>569</v>
      </c>
      <c r="B56" s="885"/>
      <c r="C56" s="885"/>
      <c r="D56" s="885"/>
      <c r="E56" s="885"/>
      <c r="F56" s="885"/>
      <c r="G56" s="885"/>
      <c r="H56" s="885"/>
      <c r="I56" s="885"/>
      <c r="J56" s="885"/>
      <c r="K56" s="885"/>
      <c r="L56" s="885"/>
      <c r="M56" s="885"/>
      <c r="N56" s="885"/>
      <c r="O56" s="885"/>
      <c r="P56" s="304"/>
      <c r="Q56" s="304"/>
      <c r="R56" s="304"/>
      <c r="S56" s="304"/>
      <c r="T56" s="304"/>
      <c r="U56" s="304"/>
      <c r="V56" s="304"/>
      <c r="W56" s="304"/>
      <c r="X56" s="304"/>
      <c r="Y56" s="304"/>
      <c r="Z56" s="304"/>
      <c r="AA56" s="304"/>
      <c r="AB56" s="304"/>
      <c r="AC56" s="304"/>
      <c r="AD56" s="304"/>
      <c r="AE56" s="304"/>
      <c r="AF56" s="304"/>
      <c r="AG56" s="304"/>
      <c r="AH56" s="304"/>
      <c r="AI56" s="304"/>
      <c r="AJ56" s="304"/>
      <c r="AK56" s="304"/>
      <c r="AL56" s="304"/>
      <c r="AM56" s="304"/>
      <c r="AN56" s="271"/>
    </row>
    <row r="57" spans="1:40" s="180" customFormat="1" ht="13.5" customHeight="1">
      <c r="A57" s="885" t="s">
        <v>570</v>
      </c>
      <c r="B57" s="885"/>
      <c r="C57" s="885"/>
      <c r="D57" s="885"/>
      <c r="E57" s="885"/>
      <c r="F57" s="885"/>
      <c r="G57" s="885"/>
      <c r="H57" s="885"/>
      <c r="I57" s="885"/>
      <c r="J57" s="885"/>
      <c r="K57" s="885"/>
      <c r="L57" s="885"/>
      <c r="M57" s="885"/>
      <c r="N57" s="885"/>
      <c r="O57" s="301"/>
      <c r="P57" s="301"/>
      <c r="Q57" s="301"/>
      <c r="R57" s="301"/>
      <c r="S57" s="301"/>
      <c r="T57" s="301"/>
      <c r="U57" s="301"/>
      <c r="V57" s="301"/>
      <c r="W57" s="301"/>
      <c r="X57" s="301"/>
      <c r="Y57" s="301"/>
      <c r="Z57" s="301"/>
      <c r="AA57" s="301"/>
      <c r="AB57" s="301"/>
      <c r="AC57" s="301"/>
      <c r="AD57" s="301"/>
      <c r="AE57" s="301"/>
      <c r="AF57" s="301"/>
      <c r="AG57" s="301"/>
      <c r="AH57" s="301"/>
      <c r="AI57" s="301"/>
      <c r="AJ57" s="301"/>
      <c r="AK57" s="301"/>
      <c r="AL57" s="301"/>
      <c r="AM57" s="301"/>
      <c r="AN57" s="271"/>
    </row>
    <row r="58" spans="9:40" s="180" customFormat="1" ht="13.5" customHeight="1">
      <c r="I58" s="2"/>
      <c r="J58" s="2"/>
      <c r="K58" s="932"/>
      <c r="L58" s="932"/>
      <c r="M58" s="932"/>
      <c r="N58" s="932"/>
      <c r="O58" s="932"/>
      <c r="P58" s="932"/>
      <c r="Q58" s="932"/>
      <c r="R58" s="932"/>
      <c r="S58" s="932"/>
      <c r="T58" s="932"/>
      <c r="U58" s="932"/>
      <c r="V58" s="932"/>
      <c r="W58" s="932"/>
      <c r="X58" s="932"/>
      <c r="Y58" s="932"/>
      <c r="Z58" s="932"/>
      <c r="AA58" s="932"/>
      <c r="AB58" s="932"/>
      <c r="AC58" s="932"/>
      <c r="AD58" s="932"/>
      <c r="AE58" s="932"/>
      <c r="AF58" s="932"/>
      <c r="AG58" s="932"/>
      <c r="AH58" s="301"/>
      <c r="AI58" s="301"/>
      <c r="AJ58" s="301"/>
      <c r="AK58" s="301"/>
      <c r="AL58" s="301"/>
      <c r="AM58" s="301"/>
      <c r="AN58" s="271"/>
    </row>
    <row r="59" spans="9:40" s="180" customFormat="1" ht="13.5" customHeight="1">
      <c r="I59" s="2"/>
      <c r="J59" s="2"/>
      <c r="K59" s="932"/>
      <c r="L59" s="932"/>
      <c r="M59" s="932"/>
      <c r="N59" s="932"/>
      <c r="O59" s="932"/>
      <c r="P59" s="932"/>
      <c r="Q59" s="932"/>
      <c r="R59" s="932"/>
      <c r="S59" s="932"/>
      <c r="T59" s="932"/>
      <c r="U59" s="932"/>
      <c r="V59" s="932"/>
      <c r="W59" s="932"/>
      <c r="X59" s="932"/>
      <c r="Y59" s="932"/>
      <c r="Z59" s="932"/>
      <c r="AA59" s="932"/>
      <c r="AB59" s="932"/>
      <c r="AC59" s="932"/>
      <c r="AD59" s="932"/>
      <c r="AE59" s="932"/>
      <c r="AF59" s="932"/>
      <c r="AG59" s="932"/>
      <c r="AH59" s="304"/>
      <c r="AI59" s="304"/>
      <c r="AJ59" s="304"/>
      <c r="AK59" s="304"/>
      <c r="AL59" s="304"/>
      <c r="AM59" s="304"/>
      <c r="AN59" s="271"/>
    </row>
    <row r="60" spans="9:40" s="180" customFormat="1" ht="13.5" customHeight="1">
      <c r="I60" s="2"/>
      <c r="J60" s="2"/>
      <c r="K60" s="2"/>
      <c r="L60" s="2"/>
      <c r="M60" s="2"/>
      <c r="N60" s="2"/>
      <c r="O60" s="304"/>
      <c r="P60" s="304"/>
      <c r="Q60" s="304"/>
      <c r="R60" s="304"/>
      <c r="S60" s="304"/>
      <c r="T60" s="304"/>
      <c r="U60" s="304"/>
      <c r="V60" s="304"/>
      <c r="W60" s="304"/>
      <c r="X60" s="304"/>
      <c r="Y60" s="304"/>
      <c r="Z60" s="304"/>
      <c r="AA60" s="304"/>
      <c r="AB60" s="304"/>
      <c r="AC60" s="304"/>
      <c r="AD60" s="304"/>
      <c r="AE60" s="304"/>
      <c r="AF60" s="304"/>
      <c r="AG60" s="304"/>
      <c r="AH60" s="304"/>
      <c r="AI60" s="304"/>
      <c r="AJ60" s="304"/>
      <c r="AK60" s="304"/>
      <c r="AL60" s="304"/>
      <c r="AM60" s="304"/>
      <c r="AN60" s="271"/>
    </row>
    <row r="61" spans="2:40" s="180" customFormat="1" ht="13.5" customHeight="1">
      <c r="B61" s="2"/>
      <c r="C61" s="2"/>
      <c r="D61" s="2"/>
      <c r="E61" s="2"/>
      <c r="F61" s="2"/>
      <c r="G61" s="2"/>
      <c r="H61" s="2"/>
      <c r="I61" s="2"/>
      <c r="J61" s="2"/>
      <c r="K61" s="2"/>
      <c r="L61" s="2"/>
      <c r="M61" s="2"/>
      <c r="N61" s="2"/>
      <c r="O61" s="305"/>
      <c r="P61" s="305"/>
      <c r="Q61" s="305"/>
      <c r="R61" s="305"/>
      <c r="S61" s="305"/>
      <c r="T61" s="305"/>
      <c r="U61" s="305"/>
      <c r="V61" s="305"/>
      <c r="W61" s="305"/>
      <c r="X61" s="305"/>
      <c r="Y61" s="305"/>
      <c r="Z61" s="305"/>
      <c r="AA61" s="305"/>
      <c r="AB61" s="305"/>
      <c r="AC61" s="305"/>
      <c r="AD61" s="305"/>
      <c r="AE61" s="305"/>
      <c r="AF61" s="305"/>
      <c r="AG61" s="305"/>
      <c r="AH61" s="305"/>
      <c r="AI61" s="305"/>
      <c r="AJ61" s="305"/>
      <c r="AK61" s="305"/>
      <c r="AL61" s="305"/>
      <c r="AM61" s="305"/>
      <c r="AN61" s="271"/>
    </row>
    <row r="62" spans="9:40" s="180" customFormat="1" ht="13.5" customHeight="1">
      <c r="I62" s="271"/>
      <c r="J62" s="271"/>
      <c r="K62" s="271"/>
      <c r="L62" s="271"/>
      <c r="M62" s="271"/>
      <c r="N62" s="271"/>
      <c r="O62" s="271"/>
      <c r="P62" s="271"/>
      <c r="Q62" s="271"/>
      <c r="R62" s="271"/>
      <c r="S62" s="271"/>
      <c r="T62" s="271"/>
      <c r="U62" s="271"/>
      <c r="V62" s="271"/>
      <c r="W62" s="271"/>
      <c r="X62" s="271"/>
      <c r="Y62" s="271"/>
      <c r="Z62" s="271"/>
      <c r="AA62" s="271"/>
      <c r="AB62" s="271"/>
      <c r="AC62" s="271"/>
      <c r="AD62" s="271"/>
      <c r="AE62" s="271"/>
      <c r="AF62" s="271"/>
      <c r="AG62" s="271"/>
      <c r="AH62" s="271"/>
      <c r="AI62" s="271"/>
      <c r="AJ62" s="271"/>
      <c r="AK62" s="271"/>
      <c r="AL62" s="271"/>
      <c r="AM62" s="271"/>
      <c r="AN62" s="271"/>
    </row>
    <row r="63" spans="1:40" ht="11.25" customHeight="1">
      <c r="A63" s="180" t="s">
        <v>627</v>
      </c>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row>
    <row r="64" spans="1:40" ht="11.25" customHeight="1">
      <c r="A64" s="4" t="s">
        <v>492</v>
      </c>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row>
    <row r="65" spans="1:40" ht="11.2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row>
    <row r="66" spans="1:40" ht="11.25" customHeight="1">
      <c r="A66" s="30"/>
      <c r="B66" s="30"/>
      <c r="C66" s="30"/>
      <c r="D66" s="30"/>
      <c r="E66" s="30"/>
      <c r="F66" s="30"/>
      <c r="G66" s="30"/>
      <c r="H66" s="30"/>
      <c r="I66" s="30"/>
      <c r="J66" s="30"/>
      <c r="K66" s="30"/>
      <c r="L66" s="30"/>
      <c r="M66" s="30"/>
      <c r="N66" s="30"/>
      <c r="O66" s="30"/>
      <c r="P66" s="30"/>
      <c r="Q66" s="272"/>
      <c r="R66" s="272"/>
      <c r="S66" s="272"/>
      <c r="T66" s="272"/>
      <c r="U66" s="272"/>
      <c r="V66" s="272"/>
      <c r="W66" s="272"/>
      <c r="X66" s="272"/>
      <c r="Y66" s="272"/>
      <c r="Z66" s="272"/>
      <c r="AA66" s="272"/>
      <c r="AB66" s="272"/>
      <c r="AC66" s="272"/>
      <c r="AD66" s="272"/>
      <c r="AE66" s="272"/>
      <c r="AF66" s="272"/>
      <c r="AG66" s="272"/>
      <c r="AH66" s="272"/>
      <c r="AI66" s="272"/>
      <c r="AJ66" s="272"/>
      <c r="AK66" s="272"/>
      <c r="AL66" s="272"/>
      <c r="AM66" s="272"/>
      <c r="AN66" s="272"/>
    </row>
    <row r="67" spans="1:40" ht="11.25" customHeight="1">
      <c r="A67" s="30"/>
      <c r="B67" s="30"/>
      <c r="C67" s="30"/>
      <c r="D67" s="30"/>
      <c r="E67" s="30"/>
      <c r="F67" s="30"/>
      <c r="G67" s="30"/>
      <c r="H67" s="30"/>
      <c r="I67" s="30"/>
      <c r="J67" s="30"/>
      <c r="K67" s="30"/>
      <c r="L67" s="30"/>
      <c r="M67" s="30"/>
      <c r="N67" s="30"/>
      <c r="O67" s="30"/>
      <c r="P67" s="30"/>
      <c r="Q67" s="4"/>
      <c r="R67" s="4"/>
      <c r="S67" s="4"/>
      <c r="T67" s="4"/>
      <c r="U67" s="4"/>
      <c r="V67" s="4"/>
      <c r="W67" s="4"/>
      <c r="X67" s="4"/>
      <c r="Y67" s="4"/>
      <c r="Z67" s="4"/>
      <c r="AA67" s="4"/>
      <c r="AB67" s="4"/>
      <c r="AC67" s="4"/>
      <c r="AD67" s="4"/>
      <c r="AE67" s="4"/>
      <c r="AF67" s="4"/>
      <c r="AG67" s="4"/>
      <c r="AH67" s="4"/>
      <c r="AI67" s="4"/>
      <c r="AJ67" s="4"/>
      <c r="AK67" s="4"/>
      <c r="AL67" s="4"/>
      <c r="AM67" s="4"/>
      <c r="AN67" s="4"/>
    </row>
    <row r="68" spans="1:40" ht="11.25" customHeight="1">
      <c r="A68" s="30"/>
      <c r="B68" s="30"/>
      <c r="C68" s="30"/>
      <c r="D68" s="30"/>
      <c r="E68" s="30"/>
      <c r="F68" s="30"/>
      <c r="G68" s="30"/>
      <c r="H68" s="30"/>
      <c r="I68" s="30"/>
      <c r="J68" s="30"/>
      <c r="K68" s="30"/>
      <c r="L68" s="30"/>
      <c r="M68" s="30"/>
      <c r="N68" s="30"/>
      <c r="O68" s="30"/>
      <c r="P68" s="30"/>
      <c r="Q68" s="4"/>
      <c r="R68" s="4"/>
      <c r="S68" s="4"/>
      <c r="T68" s="4"/>
      <c r="U68" s="4"/>
      <c r="V68" s="4"/>
      <c r="W68" s="4"/>
      <c r="X68" s="4"/>
      <c r="Y68" s="4"/>
      <c r="Z68" s="4"/>
      <c r="AA68" s="4"/>
      <c r="AB68" s="4"/>
      <c r="AC68" s="4"/>
      <c r="AD68" s="4"/>
      <c r="AE68" s="4"/>
      <c r="AF68" s="4"/>
      <c r="AG68" s="4"/>
      <c r="AH68" s="4"/>
      <c r="AI68" s="4"/>
      <c r="AJ68" s="4"/>
      <c r="AK68" s="4"/>
      <c r="AL68" s="4"/>
      <c r="AM68" s="4"/>
      <c r="AN68" s="4"/>
    </row>
  </sheetData>
  <sheetProtection sheet="1" formatCells="0" formatColumns="0" formatRows="0" insertColumns="0" insertRows="0" deleteColumns="0" deleteRows="0" selectLockedCells="1"/>
  <mergeCells count="36">
    <mergeCell ref="A57:N57"/>
    <mergeCell ref="K58:AG58"/>
    <mergeCell ref="K59:AG59"/>
    <mergeCell ref="A52:J52"/>
    <mergeCell ref="A55:N55"/>
    <mergeCell ref="A51:L51"/>
    <mergeCell ref="M51:AG51"/>
    <mergeCell ref="A53:L53"/>
    <mergeCell ref="M53:AG53"/>
    <mergeCell ref="A56:O56"/>
    <mergeCell ref="A48:H48"/>
    <mergeCell ref="K48:AG48"/>
    <mergeCell ref="A49:H49"/>
    <mergeCell ref="K49:AG49"/>
    <mergeCell ref="A50:H50"/>
    <mergeCell ref="K50:AG50"/>
    <mergeCell ref="B39:AM41"/>
    <mergeCell ref="A43:AN43"/>
    <mergeCell ref="A45:N45"/>
    <mergeCell ref="A46:N46"/>
    <mergeCell ref="A47:H47"/>
    <mergeCell ref="K47:AG47"/>
    <mergeCell ref="U30:Y30"/>
    <mergeCell ref="Z30:AL30"/>
    <mergeCell ref="U31:Y31"/>
    <mergeCell ref="Z31:AL31"/>
    <mergeCell ref="BH31:CD31"/>
    <mergeCell ref="A35:AN38"/>
    <mergeCell ref="AB20:AN20"/>
    <mergeCell ref="C24:T24"/>
    <mergeCell ref="C25:T25"/>
    <mergeCell ref="C26:M26"/>
    <mergeCell ref="A28:R28"/>
    <mergeCell ref="A29:K29"/>
    <mergeCell ref="U29:Y29"/>
    <mergeCell ref="Z29:AL29"/>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r:id="rId4"/>
  <drawing r:id="rId3"/>
  <legacyDrawing r:id="rId2"/>
</worksheet>
</file>

<file path=xl/worksheets/sheet34.xml><?xml version="1.0" encoding="utf-8"?>
<worksheet xmlns="http://schemas.openxmlformats.org/spreadsheetml/2006/main" xmlns:r="http://schemas.openxmlformats.org/officeDocument/2006/relationships">
  <sheetPr codeName="Sheet90"/>
  <dimension ref="A13:CD63"/>
  <sheetViews>
    <sheetView showGridLines="0" view="pageBreakPreview" zoomScale="70" zoomScaleSheetLayoutView="70" zoomScalePageLayoutView="0" workbookViewId="0" topLeftCell="A1">
      <pane ySplit="12" topLeftCell="A13" activePane="bottomLeft" state="frozen"/>
      <selection pane="topLeft" activeCell="AD26" sqref="AD26"/>
      <selection pane="bottomLeft" activeCell="AD26" sqref="AD26"/>
    </sheetView>
  </sheetViews>
  <sheetFormatPr defaultColWidth="9.00390625" defaultRowHeight="11.25" customHeight="1"/>
  <cols>
    <col min="1" max="40" width="2.00390625" style="1" customWidth="1"/>
    <col min="41" max="16384" width="9.00390625" style="1" customWidth="1"/>
  </cols>
  <sheetData>
    <row r="13" spans="29:40" ht="11.25" customHeight="1">
      <c r="AC13" s="202"/>
      <c r="AD13" s="202"/>
      <c r="AE13" s="202"/>
      <c r="AF13" s="202"/>
      <c r="AG13" s="202"/>
      <c r="AH13" s="202"/>
      <c r="AI13" s="202"/>
      <c r="AJ13" s="202"/>
      <c r="AK13" s="202"/>
      <c r="AL13" s="202"/>
      <c r="AM13" s="202"/>
      <c r="AN13" s="202"/>
    </row>
    <row r="14" spans="29:40" ht="11.25" customHeight="1">
      <c r="AC14" s="202"/>
      <c r="AD14" s="202"/>
      <c r="AE14" s="202"/>
      <c r="AF14" s="202"/>
      <c r="AG14" s="202"/>
      <c r="AH14" s="202"/>
      <c r="AI14" s="202"/>
      <c r="AJ14" s="202"/>
      <c r="AK14" s="202"/>
      <c r="AL14" s="202"/>
      <c r="AM14" s="202"/>
      <c r="AN14" s="202"/>
    </row>
    <row r="15" spans="29:40" ht="11.25" customHeight="1">
      <c r="AC15" s="202"/>
      <c r="AD15" s="202"/>
      <c r="AE15" s="202"/>
      <c r="AF15" s="202"/>
      <c r="AG15" s="202"/>
      <c r="AH15" s="202"/>
      <c r="AI15" s="202"/>
      <c r="AJ15" s="202"/>
      <c r="AK15" s="202"/>
      <c r="AL15" s="202"/>
      <c r="AM15" s="202"/>
      <c r="AN15" s="202"/>
    </row>
    <row r="16" spans="29:40" ht="11.25" customHeight="1">
      <c r="AC16" s="202"/>
      <c r="AD16" s="202"/>
      <c r="AE16" s="202"/>
      <c r="AF16" s="202"/>
      <c r="AG16" s="202"/>
      <c r="AH16" s="202"/>
      <c r="AI16" s="202"/>
      <c r="AJ16" s="202"/>
      <c r="AK16" s="202"/>
      <c r="AL16" s="202"/>
      <c r="AM16" s="202"/>
      <c r="AN16" s="202"/>
    </row>
    <row r="17" spans="29:40" ht="11.25" customHeight="1">
      <c r="AC17" s="202"/>
      <c r="AD17" s="202"/>
      <c r="AE17" s="202"/>
      <c r="AF17" s="202"/>
      <c r="AG17" s="202"/>
      <c r="AH17" s="202"/>
      <c r="AI17" s="202"/>
      <c r="AJ17" s="202"/>
      <c r="AK17" s="202"/>
      <c r="AL17" s="202"/>
      <c r="AM17" s="202"/>
      <c r="AN17" s="202"/>
    </row>
    <row r="18" spans="29:40" ht="11.25" customHeight="1">
      <c r="AC18" s="202"/>
      <c r="AD18" s="202"/>
      <c r="AE18" s="202"/>
      <c r="AF18" s="202"/>
      <c r="AG18" s="202"/>
      <c r="AH18" s="202"/>
      <c r="AI18" s="202"/>
      <c r="AJ18" s="202"/>
      <c r="AK18" s="202"/>
      <c r="AL18" s="202"/>
      <c r="AM18" s="202"/>
      <c r="AN18" s="202"/>
    </row>
    <row r="19" spans="29:40" ht="11.25" customHeight="1">
      <c r="AC19" s="27"/>
      <c r="AD19" s="27"/>
      <c r="AE19" s="27"/>
      <c r="AF19" s="27"/>
      <c r="AG19" s="27"/>
      <c r="AH19" s="27"/>
      <c r="AI19" s="27"/>
      <c r="AJ19" s="27"/>
      <c r="AK19" s="27"/>
      <c r="AL19" s="27"/>
      <c r="AM19" s="27"/>
      <c r="AN19" s="27"/>
    </row>
    <row r="20" spans="28:40" ht="11.25" customHeight="1">
      <c r="AB20" s="522" t="s">
        <v>613</v>
      </c>
      <c r="AC20" s="522"/>
      <c r="AD20" s="522"/>
      <c r="AE20" s="522"/>
      <c r="AF20" s="522"/>
      <c r="AG20" s="522"/>
      <c r="AH20" s="522"/>
      <c r="AI20" s="522"/>
      <c r="AJ20" s="522"/>
      <c r="AK20" s="522"/>
      <c r="AL20" s="522"/>
      <c r="AM20" s="522"/>
      <c r="AN20" s="522"/>
    </row>
    <row r="21" spans="3:40" s="4" customFormat="1" ht="13.5" customHeight="1">
      <c r="C21" s="242"/>
      <c r="D21" s="242"/>
      <c r="E21" s="242"/>
      <c r="F21" s="242"/>
      <c r="G21" s="242"/>
      <c r="H21" s="242"/>
      <c r="I21" s="242"/>
      <c r="J21" s="242"/>
      <c r="K21" s="242"/>
      <c r="L21" s="242"/>
      <c r="M21" s="242"/>
      <c r="N21" s="242"/>
      <c r="O21" s="242"/>
      <c r="P21" s="242"/>
      <c r="Q21" s="242"/>
      <c r="R21" s="242"/>
      <c r="S21" s="242"/>
      <c r="T21" s="242"/>
      <c r="U21" s="242"/>
      <c r="V21" s="242"/>
      <c r="W21" s="242"/>
      <c r="AB21" s="13"/>
      <c r="AC21" s="13"/>
      <c r="AD21" s="13"/>
      <c r="AE21" s="13"/>
      <c r="AF21" s="13"/>
      <c r="AG21" s="13"/>
      <c r="AH21" s="13"/>
      <c r="AI21" s="13"/>
      <c r="AJ21" s="13"/>
      <c r="AK21" s="13"/>
      <c r="AL21" s="13"/>
      <c r="AM21" s="13"/>
      <c r="AN21" s="13"/>
    </row>
    <row r="22" spans="3:40" s="4" customFormat="1" ht="13.5" customHeight="1">
      <c r="C22" s="242"/>
      <c r="D22" s="242"/>
      <c r="E22" s="242"/>
      <c r="F22" s="242"/>
      <c r="G22" s="242"/>
      <c r="H22" s="242"/>
      <c r="I22" s="242"/>
      <c r="J22" s="242"/>
      <c r="K22" s="242"/>
      <c r="L22" s="242"/>
      <c r="M22" s="242"/>
      <c r="N22" s="242"/>
      <c r="O22" s="242"/>
      <c r="P22" s="242"/>
      <c r="Q22" s="242"/>
      <c r="R22" s="242"/>
      <c r="S22" s="242"/>
      <c r="T22" s="242"/>
      <c r="U22" s="242"/>
      <c r="V22" s="242"/>
      <c r="W22" s="242"/>
      <c r="AB22" s="13"/>
      <c r="AC22" s="13"/>
      <c r="AD22" s="13"/>
      <c r="AE22" s="13"/>
      <c r="AF22" s="13"/>
      <c r="AG22" s="13"/>
      <c r="AH22" s="13"/>
      <c r="AI22" s="13"/>
      <c r="AJ22" s="13"/>
      <c r="AK22" s="13"/>
      <c r="AL22" s="13"/>
      <c r="AM22" s="13"/>
      <c r="AN22" s="13"/>
    </row>
    <row r="23" spans="3:40" s="4" customFormat="1" ht="13.5" customHeight="1">
      <c r="C23" s="242"/>
      <c r="D23" s="242"/>
      <c r="E23" s="242"/>
      <c r="F23" s="242"/>
      <c r="G23" s="242"/>
      <c r="H23" s="242"/>
      <c r="I23" s="242"/>
      <c r="J23" s="242"/>
      <c r="K23" s="242"/>
      <c r="L23" s="242"/>
      <c r="M23" s="242"/>
      <c r="N23" s="242"/>
      <c r="O23" s="242"/>
      <c r="P23" s="242"/>
      <c r="Q23" s="242"/>
      <c r="R23" s="242"/>
      <c r="S23" s="242"/>
      <c r="T23" s="242"/>
      <c r="U23" s="242"/>
      <c r="V23" s="242"/>
      <c r="W23" s="242"/>
      <c r="AB23" s="13"/>
      <c r="AC23" s="13"/>
      <c r="AD23" s="13"/>
      <c r="AE23" s="13"/>
      <c r="AF23" s="13"/>
      <c r="AG23" s="13"/>
      <c r="AH23" s="13"/>
      <c r="AI23" s="13"/>
      <c r="AJ23" s="13"/>
      <c r="AK23" s="13"/>
      <c r="AL23" s="13"/>
      <c r="AM23" s="13"/>
      <c r="AN23" s="13"/>
    </row>
    <row r="24" spans="1:40" ht="13.5" customHeight="1">
      <c r="A24" s="11"/>
      <c r="B24" s="257"/>
      <c r="C24" s="461" t="str">
        <f>"　"&amp;'共通事項入力ｼｰﾄ'!D10</f>
        <v>　支出負担行為担当官</v>
      </c>
      <c r="D24" s="461"/>
      <c r="E24" s="461"/>
      <c r="F24" s="461"/>
      <c r="G24" s="461"/>
      <c r="H24" s="461"/>
      <c r="I24" s="461"/>
      <c r="J24" s="461"/>
      <c r="K24" s="461"/>
      <c r="L24" s="461"/>
      <c r="M24" s="461"/>
      <c r="N24" s="461"/>
      <c r="O24" s="461"/>
      <c r="P24" s="461"/>
      <c r="Q24" s="461"/>
      <c r="R24" s="461"/>
      <c r="S24" s="461"/>
      <c r="T24" s="461"/>
      <c r="U24" s="242"/>
      <c r="V24" s="242"/>
      <c r="W24" s="242"/>
      <c r="X24" s="11"/>
      <c r="Y24" s="11"/>
      <c r="Z24" s="11"/>
      <c r="AA24" s="11"/>
      <c r="AB24" s="11"/>
      <c r="AC24" s="11"/>
      <c r="AD24" s="11"/>
      <c r="AE24" s="11"/>
      <c r="AF24" s="11"/>
      <c r="AG24" s="11"/>
      <c r="AH24" s="11"/>
      <c r="AI24" s="11"/>
      <c r="AJ24" s="11"/>
      <c r="AK24" s="11"/>
      <c r="AL24" s="11"/>
      <c r="AM24" s="11"/>
      <c r="AN24" s="11"/>
    </row>
    <row r="25" spans="1:40" ht="13.5" customHeight="1">
      <c r="A25" s="273"/>
      <c r="B25" s="39"/>
      <c r="C25" s="461" t="str">
        <f>"　　"&amp;'共通事項入力ｼｰﾄ'!D14</f>
        <v>　　北海道防衛局長</v>
      </c>
      <c r="D25" s="461"/>
      <c r="E25" s="461"/>
      <c r="F25" s="461"/>
      <c r="G25" s="461"/>
      <c r="H25" s="461"/>
      <c r="I25" s="461"/>
      <c r="J25" s="461"/>
      <c r="K25" s="461"/>
      <c r="L25" s="461"/>
      <c r="M25" s="461"/>
      <c r="N25" s="461"/>
      <c r="O25" s="461"/>
      <c r="P25" s="461"/>
      <c r="Q25" s="461"/>
      <c r="R25" s="461"/>
      <c r="S25" s="461"/>
      <c r="T25" s="461"/>
      <c r="U25" s="211"/>
      <c r="V25" s="260"/>
      <c r="W25" s="11"/>
      <c r="X25" s="11"/>
      <c r="Y25" s="11"/>
      <c r="Z25" s="11"/>
      <c r="AA25" s="11"/>
      <c r="AB25" s="11"/>
      <c r="AC25" s="11"/>
      <c r="AD25" s="11"/>
      <c r="AE25" s="11"/>
      <c r="AF25" s="11"/>
      <c r="AG25" s="11"/>
      <c r="AH25" s="11"/>
      <c r="AI25" s="11"/>
      <c r="AJ25" s="11"/>
      <c r="AK25" s="11"/>
      <c r="AL25" s="11"/>
      <c r="AM25" s="11"/>
      <c r="AN25" s="11"/>
    </row>
    <row r="26" spans="1:22" ht="13.5" customHeight="1">
      <c r="A26" s="274"/>
      <c r="B26" s="258"/>
      <c r="C26" s="466" t="str">
        <f>('共通事項入力ｼｰﾄ'!D16&amp;"　殿")</f>
        <v>○○　○○　殿</v>
      </c>
      <c r="D26" s="466"/>
      <c r="E26" s="466"/>
      <c r="F26" s="466"/>
      <c r="G26" s="466"/>
      <c r="H26" s="466"/>
      <c r="I26" s="466"/>
      <c r="J26" s="466"/>
      <c r="K26" s="466"/>
      <c r="L26" s="466"/>
      <c r="M26" s="466"/>
      <c r="U26" s="275"/>
      <c r="V26" s="275"/>
    </row>
    <row r="27" spans="1:22" ht="13.5" customHeight="1">
      <c r="A27" s="261"/>
      <c r="B27" s="226"/>
      <c r="C27" s="226"/>
      <c r="D27" s="226"/>
      <c r="E27" s="226"/>
      <c r="F27" s="226"/>
      <c r="G27" s="226"/>
      <c r="H27" s="226"/>
      <c r="I27" s="226"/>
      <c r="J27" s="226"/>
      <c r="K27" s="226"/>
      <c r="L27" s="226"/>
      <c r="M27" s="226"/>
      <c r="N27" s="226"/>
      <c r="O27" s="226"/>
      <c r="P27" s="226"/>
      <c r="Q27" s="226"/>
      <c r="R27" s="226"/>
      <c r="S27" s="267"/>
      <c r="T27" s="267"/>
      <c r="U27" s="267"/>
      <c r="V27" s="267"/>
    </row>
    <row r="28" spans="1:18" ht="11.25" customHeight="1">
      <c r="A28" s="461"/>
      <c r="B28" s="461"/>
      <c r="C28" s="461"/>
      <c r="D28" s="461"/>
      <c r="E28" s="461"/>
      <c r="F28" s="461"/>
      <c r="G28" s="461"/>
      <c r="H28" s="461"/>
      <c r="I28" s="461"/>
      <c r="J28" s="461"/>
      <c r="K28" s="461"/>
      <c r="L28" s="461"/>
      <c r="M28" s="461"/>
      <c r="N28" s="461"/>
      <c r="O28" s="461"/>
      <c r="P28" s="461"/>
      <c r="Q28" s="461"/>
      <c r="R28" s="461"/>
    </row>
    <row r="29" spans="1:38" ht="13.5" customHeight="1">
      <c r="A29" s="466"/>
      <c r="B29" s="466"/>
      <c r="C29" s="466"/>
      <c r="D29" s="466"/>
      <c r="E29" s="466"/>
      <c r="F29" s="466"/>
      <c r="G29" s="466"/>
      <c r="H29" s="466"/>
      <c r="I29" s="466"/>
      <c r="J29" s="466"/>
      <c r="K29" s="466"/>
      <c r="U29" s="452" t="s">
        <v>91</v>
      </c>
      <c r="V29" s="452"/>
      <c r="W29" s="452"/>
      <c r="X29" s="452"/>
      <c r="Y29" s="452"/>
      <c r="Z29" s="877"/>
      <c r="AA29" s="878"/>
      <c r="AB29" s="878"/>
      <c r="AC29" s="878"/>
      <c r="AD29" s="878"/>
      <c r="AE29" s="878"/>
      <c r="AF29" s="878"/>
      <c r="AG29" s="878"/>
      <c r="AH29" s="878"/>
      <c r="AI29" s="878"/>
      <c r="AJ29" s="878"/>
      <c r="AK29" s="878"/>
      <c r="AL29" s="878"/>
    </row>
    <row r="30" spans="1:42" ht="13.5" customHeight="1">
      <c r="A30" s="2"/>
      <c r="B30" s="2"/>
      <c r="C30" s="2"/>
      <c r="D30" s="2"/>
      <c r="E30" s="2"/>
      <c r="F30" s="2"/>
      <c r="G30" s="2"/>
      <c r="H30" s="2"/>
      <c r="I30" s="2"/>
      <c r="J30" s="2"/>
      <c r="K30" s="2"/>
      <c r="L30" s="2"/>
      <c r="M30" s="2"/>
      <c r="N30" s="2"/>
      <c r="O30" s="2"/>
      <c r="P30" s="2"/>
      <c r="Q30" s="2"/>
      <c r="R30" s="2"/>
      <c r="S30" s="2"/>
      <c r="T30" s="2"/>
      <c r="U30" s="452" t="s">
        <v>459</v>
      </c>
      <c r="V30" s="452"/>
      <c r="W30" s="452"/>
      <c r="X30" s="452"/>
      <c r="Y30" s="452"/>
      <c r="Z30" s="877"/>
      <c r="AA30" s="878"/>
      <c r="AB30" s="878"/>
      <c r="AC30" s="878"/>
      <c r="AD30" s="878"/>
      <c r="AE30" s="878"/>
      <c r="AF30" s="878"/>
      <c r="AG30" s="878"/>
      <c r="AH30" s="878"/>
      <c r="AI30" s="878"/>
      <c r="AJ30" s="878"/>
      <c r="AK30" s="878"/>
      <c r="AL30" s="878"/>
      <c r="AM30" s="2"/>
      <c r="AN30" s="2"/>
      <c r="AO30" s="2"/>
      <c r="AP30" s="2"/>
    </row>
    <row r="31" spans="14:82" ht="13.5" customHeight="1">
      <c r="N31" s="231"/>
      <c r="O31" s="231"/>
      <c r="P31" s="231"/>
      <c r="Q31" s="231"/>
      <c r="R31" s="231"/>
      <c r="S31" s="241"/>
      <c r="T31" s="242"/>
      <c r="U31" s="879" t="s">
        <v>415</v>
      </c>
      <c r="V31" s="725"/>
      <c r="W31" s="725"/>
      <c r="X31" s="725"/>
      <c r="Y31" s="725"/>
      <c r="Z31" s="877"/>
      <c r="AA31" s="878"/>
      <c r="AB31" s="878"/>
      <c r="AC31" s="878"/>
      <c r="AD31" s="878"/>
      <c r="AE31" s="878"/>
      <c r="AF31" s="878"/>
      <c r="AG31" s="878"/>
      <c r="AH31" s="878"/>
      <c r="AI31" s="878"/>
      <c r="AJ31" s="878"/>
      <c r="AK31" s="878"/>
      <c r="AL31" s="878"/>
      <c r="AM31" s="268" t="s">
        <v>46</v>
      </c>
      <c r="AN31" s="242"/>
      <c r="AO31" s="62"/>
      <c r="AP31" s="62"/>
      <c r="AQ31" s="2"/>
      <c r="AR31" s="2"/>
      <c r="AS31" s="2"/>
      <c r="AT31" s="2"/>
      <c r="AU31" s="2"/>
      <c r="AV31" s="2"/>
      <c r="AW31" s="2"/>
      <c r="AX31" s="2"/>
      <c r="AY31" s="2"/>
      <c r="AZ31" s="2"/>
      <c r="BA31" s="2"/>
      <c r="BB31" s="2"/>
      <c r="BC31" s="2"/>
      <c r="BD31" s="2"/>
      <c r="BE31" s="2"/>
      <c r="BF31" s="2"/>
      <c r="BG31" s="2"/>
      <c r="BH31" s="451" t="str">
        <f>IF('[1]共通事項入力ｼｰﾄ'!D67="","","請　負　者　"&amp;'[1]共通事項入力ｼｰﾄ'!D67)</f>
        <v>請　負　者　○○○○（３０）○○○新設建築工事　○○建設・○○工業・○○工務店建設共同企業体</v>
      </c>
      <c r="BI31" s="451"/>
      <c r="BJ31" s="451"/>
      <c r="BK31" s="451"/>
      <c r="BL31" s="451"/>
      <c r="BM31" s="451"/>
      <c r="BN31" s="451"/>
      <c r="BO31" s="451"/>
      <c r="BP31" s="451"/>
      <c r="BQ31" s="451"/>
      <c r="BR31" s="451"/>
      <c r="BS31" s="451"/>
      <c r="BT31" s="451"/>
      <c r="BU31" s="451"/>
      <c r="BV31" s="451"/>
      <c r="BW31" s="451"/>
      <c r="BX31" s="451"/>
      <c r="BY31" s="451"/>
      <c r="BZ31" s="451"/>
      <c r="CA31" s="451"/>
      <c r="CB31" s="451"/>
      <c r="CC31" s="451"/>
      <c r="CD31" s="451"/>
    </row>
    <row r="32" spans="14:82" ht="13.5" customHeight="1">
      <c r="N32" s="231"/>
      <c r="O32" s="231"/>
      <c r="P32" s="231"/>
      <c r="Q32" s="231"/>
      <c r="R32" s="231"/>
      <c r="S32" s="241"/>
      <c r="T32" s="242"/>
      <c r="U32" s="242"/>
      <c r="V32" s="242"/>
      <c r="W32" s="242"/>
      <c r="X32" s="242"/>
      <c r="Y32" s="242"/>
      <c r="Z32" s="242"/>
      <c r="AA32" s="242"/>
      <c r="AB32" s="242"/>
      <c r="AC32" s="242"/>
      <c r="AD32" s="242"/>
      <c r="AE32" s="242"/>
      <c r="AF32" s="242"/>
      <c r="AG32" s="242"/>
      <c r="AH32" s="242"/>
      <c r="AI32" s="242"/>
      <c r="AJ32" s="242"/>
      <c r="AK32" s="242"/>
      <c r="AL32" s="242"/>
      <c r="AN32" s="242"/>
      <c r="AO32" s="62"/>
      <c r="AP32" s="62"/>
      <c r="AQ32" s="2"/>
      <c r="AR32" s="2"/>
      <c r="AS32" s="2"/>
      <c r="AT32" s="2"/>
      <c r="AU32" s="2"/>
      <c r="AV32" s="2"/>
      <c r="AW32" s="2"/>
      <c r="AX32" s="2"/>
      <c r="AY32" s="2"/>
      <c r="AZ32" s="2"/>
      <c r="BA32" s="2"/>
      <c r="BB32" s="2"/>
      <c r="BC32" s="2"/>
      <c r="BD32" s="2"/>
      <c r="BE32" s="2"/>
      <c r="BF32" s="2"/>
      <c r="BG32" s="2"/>
      <c r="BH32" s="61"/>
      <c r="BI32" s="61"/>
      <c r="BJ32" s="61"/>
      <c r="BK32" s="61"/>
      <c r="BL32" s="61"/>
      <c r="BM32" s="61"/>
      <c r="BN32" s="61"/>
      <c r="BO32" s="61"/>
      <c r="BP32" s="61"/>
      <c r="BQ32" s="61"/>
      <c r="BR32" s="61"/>
      <c r="BS32" s="61"/>
      <c r="BT32" s="61"/>
      <c r="BU32" s="61"/>
      <c r="BV32" s="61"/>
      <c r="BW32" s="61"/>
      <c r="BX32" s="61"/>
      <c r="BY32" s="61"/>
      <c r="BZ32" s="61"/>
      <c r="CA32" s="61"/>
      <c r="CB32" s="61"/>
      <c r="CC32" s="61"/>
      <c r="CD32" s="61"/>
    </row>
    <row r="33" spans="14:82" ht="13.5" customHeight="1">
      <c r="N33" s="241"/>
      <c r="O33" s="241"/>
      <c r="P33" s="241"/>
      <c r="Q33" s="241"/>
      <c r="R33" s="241"/>
      <c r="S33" s="241"/>
      <c r="T33" s="242"/>
      <c r="U33" s="242"/>
      <c r="V33" s="242"/>
      <c r="W33" s="242"/>
      <c r="X33" s="242"/>
      <c r="Y33" s="242"/>
      <c r="Z33" s="242"/>
      <c r="AA33" s="242"/>
      <c r="AB33" s="242"/>
      <c r="AC33" s="242"/>
      <c r="AD33" s="242"/>
      <c r="AE33" s="242"/>
      <c r="AF33" s="242"/>
      <c r="AG33" s="242"/>
      <c r="AH33" s="242"/>
      <c r="AI33" s="242"/>
      <c r="AJ33" s="242"/>
      <c r="AK33" s="242"/>
      <c r="AL33" s="242"/>
      <c r="AM33" s="242"/>
      <c r="AN33" s="242"/>
      <c r="AO33" s="62"/>
      <c r="AP33" s="62"/>
      <c r="AQ33" s="2"/>
      <c r="AR33" s="2"/>
      <c r="AS33" s="2"/>
      <c r="AT33" s="2"/>
      <c r="AU33" s="2"/>
      <c r="AV33" s="2"/>
      <c r="AW33" s="2"/>
      <c r="AX33" s="2"/>
      <c r="AY33" s="2"/>
      <c r="AZ33" s="2"/>
      <c r="BA33" s="2"/>
      <c r="BB33" s="2"/>
      <c r="BC33" s="2"/>
      <c r="BD33" s="2"/>
      <c r="BE33" s="2"/>
      <c r="BF33" s="2"/>
      <c r="BG33" s="2"/>
      <c r="BH33" s="61"/>
      <c r="BI33" s="61"/>
      <c r="BJ33" s="61"/>
      <c r="BK33" s="61"/>
      <c r="BL33" s="61"/>
      <c r="BM33" s="61"/>
      <c r="BN33" s="61"/>
      <c r="BO33" s="61"/>
      <c r="BP33" s="61"/>
      <c r="BQ33" s="61"/>
      <c r="BR33" s="61"/>
      <c r="BS33" s="61"/>
      <c r="BT33" s="61"/>
      <c r="BU33" s="61"/>
      <c r="BV33" s="61"/>
      <c r="BW33" s="61"/>
      <c r="BX33" s="61"/>
      <c r="BY33" s="61"/>
      <c r="BZ33" s="61"/>
      <c r="CA33" s="61"/>
      <c r="CB33" s="61"/>
      <c r="CC33" s="61"/>
      <c r="CD33" s="61"/>
    </row>
    <row r="34" spans="14:82" ht="13.5" customHeight="1">
      <c r="N34" s="241"/>
      <c r="O34" s="241"/>
      <c r="P34" s="241"/>
      <c r="Q34" s="241"/>
      <c r="R34" s="241"/>
      <c r="S34" s="241"/>
      <c r="T34" s="242"/>
      <c r="U34" s="242"/>
      <c r="V34" s="242"/>
      <c r="W34" s="242"/>
      <c r="X34" s="242"/>
      <c r="Y34" s="242"/>
      <c r="Z34" s="242"/>
      <c r="AA34" s="242"/>
      <c r="AB34" s="242"/>
      <c r="AC34" s="242"/>
      <c r="AD34" s="242"/>
      <c r="AE34" s="242"/>
      <c r="AF34" s="242"/>
      <c r="AG34" s="242"/>
      <c r="AH34" s="242"/>
      <c r="AI34" s="242"/>
      <c r="AJ34" s="242"/>
      <c r="AK34" s="242"/>
      <c r="AL34" s="242"/>
      <c r="AM34" s="242"/>
      <c r="AN34" s="242"/>
      <c r="AO34" s="62"/>
      <c r="AP34" s="62"/>
      <c r="AQ34" s="2"/>
      <c r="AR34" s="2"/>
      <c r="AS34" s="2"/>
      <c r="AT34" s="2"/>
      <c r="AU34" s="2"/>
      <c r="AV34" s="2"/>
      <c r="AW34" s="2"/>
      <c r="AX34" s="2"/>
      <c r="AY34" s="2"/>
      <c r="AZ34" s="2"/>
      <c r="BA34" s="2"/>
      <c r="BB34" s="2"/>
      <c r="BC34" s="2"/>
      <c r="BD34" s="2"/>
      <c r="BE34" s="2"/>
      <c r="BF34" s="2"/>
      <c r="BG34" s="2"/>
      <c r="BH34" s="61"/>
      <c r="BI34" s="61"/>
      <c r="BJ34" s="61"/>
      <c r="BK34" s="61"/>
      <c r="BL34" s="61"/>
      <c r="BM34" s="61"/>
      <c r="BN34" s="61"/>
      <c r="BO34" s="61"/>
      <c r="BP34" s="61"/>
      <c r="BQ34" s="61"/>
      <c r="BR34" s="61"/>
      <c r="BS34" s="61"/>
      <c r="BT34" s="61"/>
      <c r="BU34" s="61"/>
      <c r="BV34" s="61"/>
      <c r="BW34" s="61"/>
      <c r="BX34" s="61"/>
      <c r="BY34" s="61"/>
      <c r="BZ34" s="61"/>
      <c r="CA34" s="61"/>
      <c r="CB34" s="61"/>
      <c r="CC34" s="61"/>
      <c r="CD34" s="61"/>
    </row>
    <row r="35" spans="1:42" ht="13.5" customHeight="1">
      <c r="A35" s="880" t="s">
        <v>493</v>
      </c>
      <c r="B35" s="929"/>
      <c r="C35" s="929"/>
      <c r="D35" s="929"/>
      <c r="E35" s="929"/>
      <c r="F35" s="929"/>
      <c r="G35" s="929"/>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125"/>
      <c r="AP35" s="125"/>
    </row>
    <row r="36" spans="1:42" ht="13.5" customHeight="1">
      <c r="A36" s="929"/>
      <c r="B36" s="929"/>
      <c r="C36" s="929"/>
      <c r="D36" s="929"/>
      <c r="E36" s="929"/>
      <c r="F36" s="929"/>
      <c r="G36" s="929"/>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29"/>
      <c r="AF36" s="929"/>
      <c r="AG36" s="929"/>
      <c r="AH36" s="929"/>
      <c r="AI36" s="929"/>
      <c r="AJ36" s="929"/>
      <c r="AK36" s="929"/>
      <c r="AL36" s="929"/>
      <c r="AM36" s="929"/>
      <c r="AN36" s="929"/>
      <c r="AO36" s="125"/>
      <c r="AP36" s="125"/>
    </row>
    <row r="37" spans="1:42" ht="13.5" customHeight="1">
      <c r="A37" s="929"/>
      <c r="B37" s="929"/>
      <c r="C37" s="929"/>
      <c r="D37" s="929"/>
      <c r="E37" s="929"/>
      <c r="F37" s="929"/>
      <c r="G37" s="929"/>
      <c r="H37" s="929"/>
      <c r="I37" s="929"/>
      <c r="J37" s="929"/>
      <c r="K37" s="929"/>
      <c r="L37" s="929"/>
      <c r="M37" s="929"/>
      <c r="N37" s="929"/>
      <c r="O37" s="929"/>
      <c r="P37" s="929"/>
      <c r="Q37" s="929"/>
      <c r="R37" s="929"/>
      <c r="S37" s="929"/>
      <c r="T37" s="929"/>
      <c r="U37" s="929"/>
      <c r="V37" s="929"/>
      <c r="W37" s="929"/>
      <c r="X37" s="929"/>
      <c r="Y37" s="929"/>
      <c r="Z37" s="929"/>
      <c r="AA37" s="929"/>
      <c r="AB37" s="929"/>
      <c r="AC37" s="929"/>
      <c r="AD37" s="929"/>
      <c r="AE37" s="929"/>
      <c r="AF37" s="929"/>
      <c r="AG37" s="929"/>
      <c r="AH37" s="929"/>
      <c r="AI37" s="929"/>
      <c r="AJ37" s="929"/>
      <c r="AK37" s="929"/>
      <c r="AL37" s="929"/>
      <c r="AM37" s="929"/>
      <c r="AN37" s="929"/>
      <c r="AO37" s="125"/>
      <c r="AP37" s="125"/>
    </row>
    <row r="38" spans="1:42" ht="13.5" customHeight="1">
      <c r="A38" s="929"/>
      <c r="B38" s="929"/>
      <c r="C38" s="929"/>
      <c r="D38" s="929"/>
      <c r="E38" s="929"/>
      <c r="F38" s="929"/>
      <c r="G38" s="929"/>
      <c r="H38" s="929"/>
      <c r="I38" s="929"/>
      <c r="J38" s="929"/>
      <c r="K38" s="929"/>
      <c r="L38" s="929"/>
      <c r="M38" s="929"/>
      <c r="N38" s="929"/>
      <c r="O38" s="929"/>
      <c r="P38" s="929"/>
      <c r="Q38" s="929"/>
      <c r="R38" s="929"/>
      <c r="S38" s="929"/>
      <c r="T38" s="929"/>
      <c r="U38" s="929"/>
      <c r="V38" s="929"/>
      <c r="W38" s="929"/>
      <c r="X38" s="929"/>
      <c r="Y38" s="929"/>
      <c r="Z38" s="929"/>
      <c r="AA38" s="929"/>
      <c r="AB38" s="929"/>
      <c r="AC38" s="929"/>
      <c r="AD38" s="929"/>
      <c r="AE38" s="929"/>
      <c r="AF38" s="929"/>
      <c r="AG38" s="929"/>
      <c r="AH38" s="929"/>
      <c r="AI38" s="929"/>
      <c r="AJ38" s="929"/>
      <c r="AK38" s="929"/>
      <c r="AL38" s="929"/>
      <c r="AM38" s="929"/>
      <c r="AN38" s="929"/>
      <c r="AO38" s="125"/>
      <c r="AP38" s="125"/>
    </row>
    <row r="39" spans="1:42" ht="13.5" customHeight="1">
      <c r="A39" s="22"/>
      <c r="B39" s="524" t="s">
        <v>571</v>
      </c>
      <c r="C39" s="889"/>
      <c r="D39" s="889"/>
      <c r="E39" s="889"/>
      <c r="F39" s="889"/>
      <c r="G39" s="889"/>
      <c r="H39" s="889"/>
      <c r="I39" s="889"/>
      <c r="J39" s="889"/>
      <c r="K39" s="889"/>
      <c r="L39" s="889"/>
      <c r="M39" s="889"/>
      <c r="N39" s="889"/>
      <c r="O39" s="889"/>
      <c r="P39" s="889"/>
      <c r="Q39" s="889"/>
      <c r="R39" s="889"/>
      <c r="S39" s="889"/>
      <c r="T39" s="889"/>
      <c r="U39" s="889"/>
      <c r="V39" s="889"/>
      <c r="W39" s="889"/>
      <c r="X39" s="889"/>
      <c r="Y39" s="889"/>
      <c r="Z39" s="889"/>
      <c r="AA39" s="889"/>
      <c r="AB39" s="889"/>
      <c r="AC39" s="889"/>
      <c r="AD39" s="889"/>
      <c r="AE39" s="889"/>
      <c r="AF39" s="889"/>
      <c r="AG39" s="889"/>
      <c r="AH39" s="889"/>
      <c r="AI39" s="889"/>
      <c r="AJ39" s="889"/>
      <c r="AK39" s="889"/>
      <c r="AL39" s="889"/>
      <c r="AM39" s="889"/>
      <c r="AN39" s="323"/>
      <c r="AO39" s="125"/>
      <c r="AP39" s="125"/>
    </row>
    <row r="40" spans="1:40" ht="11.25" customHeight="1">
      <c r="A40" s="323"/>
      <c r="B40" s="889"/>
      <c r="C40" s="889"/>
      <c r="D40" s="889"/>
      <c r="E40" s="889"/>
      <c r="F40" s="889"/>
      <c r="G40" s="889"/>
      <c r="H40" s="889"/>
      <c r="I40" s="889"/>
      <c r="J40" s="889"/>
      <c r="K40" s="889"/>
      <c r="L40" s="889"/>
      <c r="M40" s="889"/>
      <c r="N40" s="889"/>
      <c r="O40" s="889"/>
      <c r="P40" s="889"/>
      <c r="Q40" s="889"/>
      <c r="R40" s="889"/>
      <c r="S40" s="889"/>
      <c r="T40" s="889"/>
      <c r="U40" s="889"/>
      <c r="V40" s="889"/>
      <c r="W40" s="889"/>
      <c r="X40" s="889"/>
      <c r="Y40" s="889"/>
      <c r="Z40" s="889"/>
      <c r="AA40" s="889"/>
      <c r="AB40" s="889"/>
      <c r="AC40" s="889"/>
      <c r="AD40" s="889"/>
      <c r="AE40" s="889"/>
      <c r="AF40" s="889"/>
      <c r="AG40" s="889"/>
      <c r="AH40" s="889"/>
      <c r="AI40" s="889"/>
      <c r="AJ40" s="889"/>
      <c r="AK40" s="889"/>
      <c r="AL40" s="889"/>
      <c r="AM40" s="889"/>
      <c r="AN40" s="323"/>
    </row>
    <row r="41" spans="1:40" ht="11.25" customHeight="1">
      <c r="A41" s="323"/>
      <c r="B41" s="889"/>
      <c r="C41" s="889"/>
      <c r="D41" s="889"/>
      <c r="E41" s="889"/>
      <c r="F41" s="889"/>
      <c r="G41" s="889"/>
      <c r="H41" s="889"/>
      <c r="I41" s="889"/>
      <c r="J41" s="889"/>
      <c r="K41" s="889"/>
      <c r="L41" s="889"/>
      <c r="M41" s="889"/>
      <c r="N41" s="889"/>
      <c r="O41" s="889"/>
      <c r="P41" s="889"/>
      <c r="Q41" s="889"/>
      <c r="R41" s="889"/>
      <c r="S41" s="889"/>
      <c r="T41" s="889"/>
      <c r="U41" s="889"/>
      <c r="V41" s="889"/>
      <c r="W41" s="889"/>
      <c r="X41" s="889"/>
      <c r="Y41" s="889"/>
      <c r="Z41" s="889"/>
      <c r="AA41" s="889"/>
      <c r="AB41" s="889"/>
      <c r="AC41" s="889"/>
      <c r="AD41" s="889"/>
      <c r="AE41" s="889"/>
      <c r="AF41" s="889"/>
      <c r="AG41" s="889"/>
      <c r="AH41" s="889"/>
      <c r="AI41" s="889"/>
      <c r="AJ41" s="889"/>
      <c r="AK41" s="889"/>
      <c r="AL41" s="889"/>
      <c r="AM41" s="889"/>
      <c r="AN41" s="323"/>
    </row>
    <row r="43" spans="1:40" ht="11.25" customHeight="1">
      <c r="A43" s="456" t="s">
        <v>247</v>
      </c>
      <c r="B43" s="456"/>
      <c r="C43" s="456"/>
      <c r="D43" s="456"/>
      <c r="E43" s="456"/>
      <c r="F43" s="456"/>
      <c r="G43" s="456"/>
      <c r="H43" s="456"/>
      <c r="I43" s="456"/>
      <c r="J43" s="456"/>
      <c r="K43" s="456"/>
      <c r="L43" s="456"/>
      <c r="M43" s="456"/>
      <c r="N43" s="456"/>
      <c r="O43" s="456"/>
      <c r="P43" s="456"/>
      <c r="Q43" s="456"/>
      <c r="R43" s="456"/>
      <c r="S43" s="456"/>
      <c r="T43" s="456"/>
      <c r="U43" s="456"/>
      <c r="V43" s="456"/>
      <c r="W43" s="456"/>
      <c r="X43" s="456"/>
      <c r="Y43" s="456"/>
      <c r="Z43" s="456"/>
      <c r="AA43" s="456"/>
      <c r="AB43" s="456"/>
      <c r="AC43" s="456"/>
      <c r="AD43" s="456"/>
      <c r="AE43" s="456"/>
      <c r="AF43" s="456"/>
      <c r="AG43" s="456"/>
      <c r="AH43" s="456"/>
      <c r="AI43" s="456"/>
      <c r="AJ43" s="456"/>
      <c r="AK43" s="456"/>
      <c r="AL43" s="456"/>
      <c r="AM43" s="456"/>
      <c r="AN43" s="456"/>
    </row>
    <row r="45" spans="1:40" s="180" customFormat="1" ht="11.25" customHeight="1">
      <c r="A45" s="884" t="s">
        <v>494</v>
      </c>
      <c r="B45" s="885"/>
      <c r="C45" s="885"/>
      <c r="D45" s="885"/>
      <c r="E45" s="885"/>
      <c r="F45" s="885"/>
      <c r="G45" s="885"/>
      <c r="H45" s="885"/>
      <c r="I45" s="885"/>
      <c r="J45" s="885"/>
      <c r="K45" s="885"/>
      <c r="L45" s="885"/>
      <c r="M45" s="885"/>
      <c r="N45" s="885"/>
      <c r="O45" s="932" t="s">
        <v>613</v>
      </c>
      <c r="P45" s="932"/>
      <c r="Q45" s="932"/>
      <c r="R45" s="932"/>
      <c r="S45" s="932"/>
      <c r="T45" s="932"/>
      <c r="U45" s="932"/>
      <c r="V45" s="932"/>
      <c r="W45" s="932"/>
      <c r="X45" s="932"/>
      <c r="Y45" s="932"/>
      <c r="Z45" s="932"/>
      <c r="AA45" s="932"/>
      <c r="AB45" s="932"/>
      <c r="AC45" s="932"/>
      <c r="AD45" s="932"/>
      <c r="AE45" s="932"/>
      <c r="AF45" s="932"/>
      <c r="AG45" s="932"/>
      <c r="AH45" s="932"/>
      <c r="AI45" s="932"/>
      <c r="AJ45" s="932"/>
      <c r="AK45" s="932"/>
      <c r="AL45" s="932"/>
      <c r="AM45" s="932"/>
      <c r="AN45" s="271"/>
    </row>
    <row r="46" spans="1:40" s="180" customFormat="1" ht="11.25" customHeight="1">
      <c r="A46" s="885"/>
      <c r="B46" s="885"/>
      <c r="C46" s="885"/>
      <c r="D46" s="885"/>
      <c r="E46" s="885"/>
      <c r="F46" s="885"/>
      <c r="G46" s="885"/>
      <c r="H46" s="885"/>
      <c r="I46" s="885"/>
      <c r="J46" s="885"/>
      <c r="K46" s="885"/>
      <c r="L46" s="885"/>
      <c r="M46" s="885"/>
      <c r="N46" s="885"/>
      <c r="O46" s="932"/>
      <c r="P46" s="932"/>
      <c r="Q46" s="932"/>
      <c r="R46" s="932"/>
      <c r="S46" s="932"/>
      <c r="T46" s="932"/>
      <c r="U46" s="932"/>
      <c r="V46" s="932"/>
      <c r="W46" s="932"/>
      <c r="X46" s="932"/>
      <c r="Y46" s="932"/>
      <c r="Z46" s="932"/>
      <c r="AA46" s="932"/>
      <c r="AB46" s="932"/>
      <c r="AC46" s="932"/>
      <c r="AD46" s="932"/>
      <c r="AE46" s="932"/>
      <c r="AF46" s="932"/>
      <c r="AG46" s="932"/>
      <c r="AH46" s="932"/>
      <c r="AI46" s="932"/>
      <c r="AJ46" s="932"/>
      <c r="AK46" s="932"/>
      <c r="AL46" s="932"/>
      <c r="AM46" s="932"/>
      <c r="AN46" s="271"/>
    </row>
    <row r="47" spans="1:40" s="180" customFormat="1" ht="11.25" customHeight="1">
      <c r="A47" s="203"/>
      <c r="B47" s="203"/>
      <c r="C47" s="203"/>
      <c r="D47" s="203"/>
      <c r="E47" s="203"/>
      <c r="F47" s="203"/>
      <c r="G47" s="203"/>
      <c r="H47" s="203"/>
      <c r="I47" s="305"/>
      <c r="J47" s="305"/>
      <c r="K47" s="305"/>
      <c r="L47" s="305"/>
      <c r="M47" s="305"/>
      <c r="N47" s="305"/>
      <c r="O47" s="304"/>
      <c r="P47" s="304"/>
      <c r="Q47" s="304"/>
      <c r="R47" s="304"/>
      <c r="S47" s="304"/>
      <c r="T47" s="304"/>
      <c r="U47" s="304"/>
      <c r="V47" s="304"/>
      <c r="W47" s="304"/>
      <c r="X47" s="304"/>
      <c r="Y47" s="304"/>
      <c r="Z47" s="304"/>
      <c r="AA47" s="304"/>
      <c r="AB47" s="304"/>
      <c r="AC47" s="304"/>
      <c r="AD47" s="304"/>
      <c r="AE47" s="304"/>
      <c r="AF47" s="304"/>
      <c r="AG47" s="304"/>
      <c r="AH47" s="304"/>
      <c r="AI47" s="304"/>
      <c r="AJ47" s="304"/>
      <c r="AK47" s="304"/>
      <c r="AL47" s="304"/>
      <c r="AM47" s="304"/>
      <c r="AN47" s="271"/>
    </row>
    <row r="48" spans="1:40" s="180" customFormat="1" ht="11.25" customHeight="1">
      <c r="A48" s="203"/>
      <c r="B48" s="203"/>
      <c r="C48" s="203"/>
      <c r="D48" s="203"/>
      <c r="E48" s="203"/>
      <c r="F48" s="203"/>
      <c r="G48" s="203"/>
      <c r="H48" s="203"/>
      <c r="I48" s="305"/>
      <c r="J48" s="305"/>
      <c r="K48" s="305"/>
      <c r="L48" s="305"/>
      <c r="M48" s="305"/>
      <c r="N48" s="305"/>
      <c r="O48" s="304"/>
      <c r="P48" s="304"/>
      <c r="Q48" s="304"/>
      <c r="R48" s="304"/>
      <c r="S48" s="304"/>
      <c r="T48" s="304"/>
      <c r="U48" s="304"/>
      <c r="V48" s="304"/>
      <c r="W48" s="304"/>
      <c r="X48" s="304"/>
      <c r="Y48" s="304"/>
      <c r="Z48" s="304"/>
      <c r="AA48" s="304"/>
      <c r="AB48" s="304"/>
      <c r="AC48" s="304"/>
      <c r="AD48" s="304"/>
      <c r="AE48" s="304"/>
      <c r="AF48" s="304"/>
      <c r="AG48" s="304"/>
      <c r="AH48" s="304"/>
      <c r="AI48" s="304"/>
      <c r="AJ48" s="304"/>
      <c r="AK48" s="304"/>
      <c r="AL48" s="304"/>
      <c r="AM48" s="304"/>
      <c r="AN48" s="271"/>
    </row>
    <row r="49" spans="1:40" s="180" customFormat="1" ht="11.25" customHeight="1">
      <c r="A49" s="203"/>
      <c r="B49" s="203"/>
      <c r="C49" s="203"/>
      <c r="D49" s="203"/>
      <c r="E49" s="203"/>
      <c r="F49" s="203"/>
      <c r="G49" s="203"/>
      <c r="H49" s="203"/>
      <c r="I49" s="305"/>
      <c r="J49" s="305"/>
      <c r="K49" s="305"/>
      <c r="L49" s="305"/>
      <c r="M49" s="305"/>
      <c r="N49" s="305"/>
      <c r="O49" s="301"/>
      <c r="P49" s="301"/>
      <c r="Q49" s="301"/>
      <c r="R49" s="301"/>
      <c r="S49" s="301"/>
      <c r="T49" s="301"/>
      <c r="U49" s="301"/>
      <c r="V49" s="301"/>
      <c r="W49" s="301"/>
      <c r="X49" s="301"/>
      <c r="Y49" s="301"/>
      <c r="Z49" s="301"/>
      <c r="AA49" s="301"/>
      <c r="AB49" s="301"/>
      <c r="AC49" s="301"/>
      <c r="AD49" s="301"/>
      <c r="AE49" s="301"/>
      <c r="AF49" s="301"/>
      <c r="AG49" s="301"/>
      <c r="AH49" s="301"/>
      <c r="AI49" s="301"/>
      <c r="AJ49" s="301"/>
      <c r="AK49" s="301"/>
      <c r="AL49" s="301"/>
      <c r="AM49" s="301"/>
      <c r="AN49" s="271"/>
    </row>
    <row r="50" spans="1:40" s="180" customFormat="1" ht="11.25" customHeight="1">
      <c r="A50" s="203"/>
      <c r="B50" s="203"/>
      <c r="C50" s="203"/>
      <c r="D50" s="203"/>
      <c r="E50" s="203"/>
      <c r="F50" s="203"/>
      <c r="G50" s="203"/>
      <c r="H50" s="203"/>
      <c r="I50" s="305"/>
      <c r="J50" s="305"/>
      <c r="K50" s="305"/>
      <c r="L50" s="305"/>
      <c r="M50" s="305"/>
      <c r="N50" s="305"/>
      <c r="O50" s="301"/>
      <c r="P50" s="301"/>
      <c r="Q50" s="301"/>
      <c r="R50" s="301"/>
      <c r="S50" s="301"/>
      <c r="T50" s="301"/>
      <c r="U50" s="301"/>
      <c r="V50" s="301"/>
      <c r="W50" s="301"/>
      <c r="X50" s="301"/>
      <c r="Y50" s="301"/>
      <c r="Z50" s="301"/>
      <c r="AA50" s="301"/>
      <c r="AB50" s="301"/>
      <c r="AC50" s="301"/>
      <c r="AD50" s="301"/>
      <c r="AE50" s="301"/>
      <c r="AF50" s="301"/>
      <c r="AG50" s="301"/>
      <c r="AH50" s="301"/>
      <c r="AI50" s="301"/>
      <c r="AJ50" s="301"/>
      <c r="AK50" s="301"/>
      <c r="AL50" s="301"/>
      <c r="AM50" s="301"/>
      <c r="AN50" s="271"/>
    </row>
    <row r="51" spans="1:40" s="180" customFormat="1" ht="11.25" customHeight="1">
      <c r="A51" s="203"/>
      <c r="B51" s="203"/>
      <c r="C51" s="203"/>
      <c r="D51" s="203"/>
      <c r="E51" s="203"/>
      <c r="F51" s="203"/>
      <c r="G51" s="203"/>
      <c r="H51" s="203"/>
      <c r="I51" s="305"/>
      <c r="J51" s="305"/>
      <c r="K51" s="305"/>
      <c r="L51" s="305"/>
      <c r="M51" s="305"/>
      <c r="N51" s="305"/>
      <c r="O51" s="304"/>
      <c r="P51" s="304"/>
      <c r="Q51" s="304"/>
      <c r="R51" s="304"/>
      <c r="S51" s="304"/>
      <c r="T51" s="304"/>
      <c r="U51" s="304"/>
      <c r="V51" s="304"/>
      <c r="W51" s="304"/>
      <c r="X51" s="304"/>
      <c r="Y51" s="304"/>
      <c r="Z51" s="304"/>
      <c r="AA51" s="304"/>
      <c r="AB51" s="304"/>
      <c r="AC51" s="304"/>
      <c r="AD51" s="304"/>
      <c r="AE51" s="304"/>
      <c r="AF51" s="304"/>
      <c r="AG51" s="304"/>
      <c r="AH51" s="304"/>
      <c r="AI51" s="304"/>
      <c r="AJ51" s="304"/>
      <c r="AK51" s="304"/>
      <c r="AL51" s="304"/>
      <c r="AM51" s="304"/>
      <c r="AN51" s="271"/>
    </row>
    <row r="52" spans="1:40" s="180" customFormat="1" ht="11.25" customHeight="1">
      <c r="A52" s="203"/>
      <c r="B52" s="203"/>
      <c r="C52" s="203"/>
      <c r="D52" s="203"/>
      <c r="E52" s="203"/>
      <c r="F52" s="203"/>
      <c r="G52" s="203"/>
      <c r="H52" s="203"/>
      <c r="I52" s="305"/>
      <c r="J52" s="305"/>
      <c r="K52" s="305"/>
      <c r="L52" s="305"/>
      <c r="M52" s="305"/>
      <c r="N52" s="305"/>
      <c r="O52" s="304"/>
      <c r="P52" s="304"/>
      <c r="Q52" s="304"/>
      <c r="R52" s="304"/>
      <c r="S52" s="304"/>
      <c r="T52" s="304"/>
      <c r="U52" s="304"/>
      <c r="V52" s="304"/>
      <c r="W52" s="304"/>
      <c r="X52" s="304"/>
      <c r="Y52" s="304"/>
      <c r="Z52" s="304"/>
      <c r="AA52" s="304"/>
      <c r="AB52" s="304"/>
      <c r="AC52" s="304"/>
      <c r="AD52" s="304"/>
      <c r="AE52" s="304"/>
      <c r="AF52" s="304"/>
      <c r="AG52" s="304"/>
      <c r="AH52" s="304"/>
      <c r="AI52" s="304"/>
      <c r="AJ52" s="304"/>
      <c r="AK52" s="304"/>
      <c r="AL52" s="304"/>
      <c r="AM52" s="304"/>
      <c r="AN52" s="271"/>
    </row>
    <row r="53" spans="1:40" s="180" customFormat="1" ht="11.25" customHeight="1">
      <c r="A53" s="203"/>
      <c r="B53" s="305"/>
      <c r="C53" s="305"/>
      <c r="D53" s="305"/>
      <c r="E53" s="305"/>
      <c r="F53" s="305"/>
      <c r="G53" s="305"/>
      <c r="H53" s="305"/>
      <c r="I53" s="305"/>
      <c r="J53" s="305"/>
      <c r="K53" s="305"/>
      <c r="L53" s="305"/>
      <c r="M53" s="305"/>
      <c r="N53" s="305"/>
      <c r="O53" s="305"/>
      <c r="P53" s="305"/>
      <c r="Q53" s="305"/>
      <c r="R53" s="305"/>
      <c r="S53" s="305"/>
      <c r="T53" s="305"/>
      <c r="U53" s="305"/>
      <c r="V53" s="305"/>
      <c r="W53" s="305"/>
      <c r="X53" s="305"/>
      <c r="Y53" s="305"/>
      <c r="Z53" s="305"/>
      <c r="AA53" s="305"/>
      <c r="AB53" s="305"/>
      <c r="AC53" s="305"/>
      <c r="AD53" s="305"/>
      <c r="AE53" s="305"/>
      <c r="AF53" s="305"/>
      <c r="AG53" s="305"/>
      <c r="AH53" s="305"/>
      <c r="AI53" s="305"/>
      <c r="AJ53" s="305"/>
      <c r="AK53" s="305"/>
      <c r="AL53" s="305"/>
      <c r="AM53" s="305"/>
      <c r="AN53" s="271"/>
    </row>
    <row r="54" spans="1:40" s="180" customFormat="1" ht="11.25" customHeight="1">
      <c r="A54" s="305"/>
      <c r="B54" s="305"/>
      <c r="C54" s="305"/>
      <c r="D54" s="305"/>
      <c r="E54" s="305"/>
      <c r="F54" s="305"/>
      <c r="G54" s="305"/>
      <c r="H54" s="305"/>
      <c r="I54" s="305"/>
      <c r="J54" s="305"/>
      <c r="K54" s="305"/>
      <c r="L54" s="305"/>
      <c r="M54" s="305"/>
      <c r="N54" s="305"/>
      <c r="O54" s="305"/>
      <c r="P54" s="305"/>
      <c r="Q54" s="305"/>
      <c r="R54" s="305"/>
      <c r="S54" s="305"/>
      <c r="T54" s="305"/>
      <c r="U54" s="305"/>
      <c r="V54" s="305"/>
      <c r="W54" s="305"/>
      <c r="X54" s="305"/>
      <c r="Y54" s="305"/>
      <c r="Z54" s="305"/>
      <c r="AA54" s="305"/>
      <c r="AB54" s="305"/>
      <c r="AC54" s="305"/>
      <c r="AD54" s="305"/>
      <c r="AE54" s="305"/>
      <c r="AF54" s="305"/>
      <c r="AG54" s="305"/>
      <c r="AH54" s="305"/>
      <c r="AI54" s="305"/>
      <c r="AJ54" s="305"/>
      <c r="AK54" s="305"/>
      <c r="AL54" s="305"/>
      <c r="AM54" s="305"/>
      <c r="AN54" s="271"/>
    </row>
    <row r="55" spans="1:40" s="180" customFormat="1" ht="11.25" customHeight="1">
      <c r="A55" s="203"/>
      <c r="B55" s="203"/>
      <c r="C55" s="203"/>
      <c r="D55" s="203"/>
      <c r="E55" s="203"/>
      <c r="F55" s="203"/>
      <c r="G55" s="203"/>
      <c r="H55" s="203"/>
      <c r="I55" s="271"/>
      <c r="J55" s="271"/>
      <c r="K55" s="271"/>
      <c r="L55" s="271"/>
      <c r="M55" s="271"/>
      <c r="N55" s="271"/>
      <c r="O55" s="271"/>
      <c r="P55" s="271"/>
      <c r="Q55" s="271"/>
      <c r="R55" s="271"/>
      <c r="S55" s="271"/>
      <c r="T55" s="271"/>
      <c r="U55" s="271"/>
      <c r="V55" s="271"/>
      <c r="W55" s="271"/>
      <c r="X55" s="271"/>
      <c r="Y55" s="271"/>
      <c r="Z55" s="271"/>
      <c r="AA55" s="271"/>
      <c r="AB55" s="271"/>
      <c r="AC55" s="271"/>
      <c r="AD55" s="271"/>
      <c r="AE55" s="271"/>
      <c r="AF55" s="271"/>
      <c r="AG55" s="271"/>
      <c r="AH55" s="271"/>
      <c r="AI55" s="271"/>
      <c r="AJ55" s="271"/>
      <c r="AK55" s="271"/>
      <c r="AL55" s="271"/>
      <c r="AM55" s="271"/>
      <c r="AN55" s="271"/>
    </row>
    <row r="56" spans="1:40" s="180" customFormat="1" ht="11.25" customHeight="1">
      <c r="A56" s="203"/>
      <c r="B56" s="203"/>
      <c r="C56" s="203"/>
      <c r="D56" s="203"/>
      <c r="E56" s="203"/>
      <c r="F56" s="203"/>
      <c r="G56" s="203"/>
      <c r="H56" s="203"/>
      <c r="I56" s="271"/>
      <c r="J56" s="271"/>
      <c r="K56" s="271"/>
      <c r="L56" s="271"/>
      <c r="M56" s="271"/>
      <c r="N56" s="271"/>
      <c r="O56" s="271"/>
      <c r="P56" s="271"/>
      <c r="Q56" s="271"/>
      <c r="R56" s="271"/>
      <c r="S56" s="271"/>
      <c r="T56" s="271"/>
      <c r="U56" s="271"/>
      <c r="V56" s="271"/>
      <c r="W56" s="271"/>
      <c r="X56" s="271"/>
      <c r="Y56" s="271"/>
      <c r="Z56" s="271"/>
      <c r="AA56" s="271"/>
      <c r="AB56" s="271"/>
      <c r="AC56" s="271"/>
      <c r="AD56" s="271"/>
      <c r="AE56" s="271"/>
      <c r="AF56" s="271"/>
      <c r="AG56" s="271"/>
      <c r="AH56" s="271"/>
      <c r="AI56" s="271"/>
      <c r="AJ56" s="271"/>
      <c r="AK56" s="271"/>
      <c r="AL56" s="271"/>
      <c r="AM56" s="271"/>
      <c r="AN56" s="271"/>
    </row>
    <row r="57" spans="1:39" ht="11.25" customHeight="1">
      <c r="A57" s="203"/>
      <c r="B57" s="305"/>
      <c r="C57" s="305"/>
      <c r="D57" s="305"/>
      <c r="E57" s="305"/>
      <c r="F57" s="305"/>
      <c r="G57" s="305"/>
      <c r="H57" s="305"/>
      <c r="I57" s="305"/>
      <c r="J57" s="305"/>
      <c r="K57" s="305"/>
      <c r="L57" s="305"/>
      <c r="M57" s="305"/>
      <c r="N57" s="305"/>
      <c r="O57" s="305"/>
      <c r="P57" s="305"/>
      <c r="Q57" s="4"/>
      <c r="R57" s="4"/>
      <c r="S57" s="4"/>
      <c r="T57" s="4"/>
      <c r="U57" s="4"/>
      <c r="V57" s="4"/>
      <c r="W57" s="4"/>
      <c r="X57" s="4"/>
      <c r="Y57" s="4"/>
      <c r="Z57" s="4"/>
      <c r="AA57" s="4"/>
      <c r="AB57" s="4"/>
      <c r="AC57" s="4"/>
      <c r="AD57" s="4"/>
      <c r="AE57" s="4"/>
      <c r="AF57" s="4"/>
      <c r="AG57" s="4"/>
      <c r="AH57" s="4"/>
      <c r="AI57" s="4"/>
      <c r="AJ57" s="4"/>
      <c r="AK57" s="4"/>
      <c r="AL57" s="4"/>
      <c r="AM57" s="4"/>
    </row>
    <row r="58" spans="1:40" ht="11.25" customHeight="1">
      <c r="A58" s="305"/>
      <c r="B58" s="305"/>
      <c r="C58" s="305"/>
      <c r="D58" s="305"/>
      <c r="E58" s="305"/>
      <c r="F58" s="305"/>
      <c r="G58" s="305"/>
      <c r="H58" s="305"/>
      <c r="I58" s="305"/>
      <c r="J58" s="305"/>
      <c r="K58" s="305"/>
      <c r="L58" s="305"/>
      <c r="M58" s="305"/>
      <c r="N58" s="305"/>
      <c r="O58" s="305"/>
      <c r="P58" s="305"/>
      <c r="Q58" s="272"/>
      <c r="R58" s="272"/>
      <c r="S58" s="272"/>
      <c r="T58" s="272"/>
      <c r="U58" s="272"/>
      <c r="V58" s="272"/>
      <c r="W58" s="272"/>
      <c r="X58" s="272"/>
      <c r="Y58" s="272"/>
      <c r="Z58" s="272"/>
      <c r="AA58" s="272"/>
      <c r="AB58" s="272"/>
      <c r="AC58" s="272"/>
      <c r="AD58" s="272"/>
      <c r="AE58" s="272"/>
      <c r="AF58" s="272"/>
      <c r="AG58" s="272"/>
      <c r="AH58" s="272"/>
      <c r="AI58" s="272"/>
      <c r="AJ58" s="272"/>
      <c r="AK58" s="272"/>
      <c r="AL58" s="272"/>
      <c r="AM58" s="272"/>
      <c r="AN58" s="272"/>
    </row>
    <row r="59" spans="1:40" ht="11.25" customHeight="1">
      <c r="A59" s="30"/>
      <c r="B59" s="30"/>
      <c r="C59" s="30"/>
      <c r="D59" s="30"/>
      <c r="E59" s="30"/>
      <c r="F59" s="30"/>
      <c r="G59" s="30"/>
      <c r="H59" s="30"/>
      <c r="I59" s="30"/>
      <c r="J59" s="30"/>
      <c r="K59" s="30"/>
      <c r="L59" s="30"/>
      <c r="M59" s="30"/>
      <c r="N59" s="30"/>
      <c r="O59" s="30"/>
      <c r="P59" s="30"/>
      <c r="Q59" s="272"/>
      <c r="R59" s="272"/>
      <c r="S59" s="272"/>
      <c r="T59" s="272"/>
      <c r="U59" s="272"/>
      <c r="V59" s="272"/>
      <c r="W59" s="272"/>
      <c r="X59" s="272"/>
      <c r="Y59" s="272"/>
      <c r="Z59" s="272"/>
      <c r="AA59" s="272"/>
      <c r="AB59" s="272"/>
      <c r="AC59" s="272"/>
      <c r="AD59" s="272"/>
      <c r="AE59" s="272"/>
      <c r="AF59" s="272"/>
      <c r="AG59" s="272"/>
      <c r="AH59" s="272"/>
      <c r="AI59" s="272"/>
      <c r="AJ59" s="272"/>
      <c r="AK59" s="272"/>
      <c r="AL59" s="272"/>
      <c r="AM59" s="272"/>
      <c r="AN59" s="272"/>
    </row>
    <row r="60" spans="1:40" ht="11.25" customHeight="1">
      <c r="A60" s="30"/>
      <c r="B60" s="30"/>
      <c r="C60" s="30"/>
      <c r="D60" s="30"/>
      <c r="E60" s="30"/>
      <c r="F60" s="30"/>
      <c r="G60" s="30"/>
      <c r="H60" s="30"/>
      <c r="I60" s="30"/>
      <c r="J60" s="30"/>
      <c r="K60" s="30"/>
      <c r="L60" s="30"/>
      <c r="M60" s="30"/>
      <c r="N60" s="30"/>
      <c r="O60" s="30"/>
      <c r="P60" s="30"/>
      <c r="Q60" s="272"/>
      <c r="R60" s="272"/>
      <c r="S60" s="272"/>
      <c r="T60" s="272"/>
      <c r="U60" s="272"/>
      <c r="V60" s="272"/>
      <c r="W60" s="272"/>
      <c r="X60" s="272"/>
      <c r="Y60" s="272"/>
      <c r="Z60" s="272"/>
      <c r="AA60" s="272"/>
      <c r="AB60" s="272"/>
      <c r="AC60" s="272"/>
      <c r="AD60" s="272"/>
      <c r="AE60" s="272"/>
      <c r="AF60" s="272"/>
      <c r="AG60" s="272"/>
      <c r="AH60" s="272"/>
      <c r="AI60" s="272"/>
      <c r="AJ60" s="272"/>
      <c r="AK60" s="272"/>
      <c r="AL60" s="272"/>
      <c r="AM60" s="272"/>
      <c r="AN60" s="272"/>
    </row>
    <row r="61" spans="1:40" ht="11.25" customHeight="1">
      <c r="A61" s="30"/>
      <c r="B61" s="30"/>
      <c r="C61" s="30"/>
      <c r="D61" s="30"/>
      <c r="E61" s="30"/>
      <c r="F61" s="30"/>
      <c r="G61" s="30"/>
      <c r="H61" s="30"/>
      <c r="I61" s="30"/>
      <c r="J61" s="30"/>
      <c r="K61" s="30"/>
      <c r="L61" s="30"/>
      <c r="M61" s="30"/>
      <c r="N61" s="30"/>
      <c r="O61" s="30"/>
      <c r="P61" s="30"/>
      <c r="Q61" s="272"/>
      <c r="R61" s="272"/>
      <c r="S61" s="272"/>
      <c r="T61" s="272"/>
      <c r="U61" s="272"/>
      <c r="V61" s="272"/>
      <c r="W61" s="272"/>
      <c r="X61" s="272"/>
      <c r="Y61" s="272"/>
      <c r="Z61" s="272"/>
      <c r="AA61" s="272"/>
      <c r="AB61" s="272"/>
      <c r="AC61" s="272"/>
      <c r="AD61" s="272"/>
      <c r="AE61" s="272"/>
      <c r="AF61" s="272"/>
      <c r="AG61" s="272"/>
      <c r="AH61" s="272"/>
      <c r="AI61" s="272"/>
      <c r="AJ61" s="272"/>
      <c r="AK61" s="272"/>
      <c r="AL61" s="272"/>
      <c r="AM61" s="272"/>
      <c r="AN61" s="272"/>
    </row>
    <row r="62" spans="1:40" ht="11.25" customHeight="1">
      <c r="A62" s="30"/>
      <c r="B62" s="30"/>
      <c r="C62" s="30"/>
      <c r="D62" s="30"/>
      <c r="E62" s="30"/>
      <c r="F62" s="30"/>
      <c r="G62" s="30"/>
      <c r="H62" s="30"/>
      <c r="I62" s="30"/>
      <c r="J62" s="30"/>
      <c r="K62" s="30"/>
      <c r="L62" s="30"/>
      <c r="M62" s="30"/>
      <c r="N62" s="30"/>
      <c r="O62" s="30"/>
      <c r="P62" s="30"/>
      <c r="Q62" s="4"/>
      <c r="R62" s="4"/>
      <c r="S62" s="4"/>
      <c r="T62" s="4"/>
      <c r="U62" s="4"/>
      <c r="V62" s="4"/>
      <c r="W62" s="4"/>
      <c r="X62" s="4"/>
      <c r="Y62" s="4"/>
      <c r="Z62" s="4"/>
      <c r="AA62" s="4"/>
      <c r="AB62" s="4"/>
      <c r="AC62" s="4"/>
      <c r="AD62" s="4"/>
      <c r="AE62" s="4"/>
      <c r="AF62" s="4"/>
      <c r="AG62" s="4"/>
      <c r="AH62" s="4"/>
      <c r="AI62" s="4"/>
      <c r="AJ62" s="4"/>
      <c r="AK62" s="4"/>
      <c r="AL62" s="4"/>
      <c r="AM62" s="4"/>
      <c r="AN62" s="4"/>
    </row>
    <row r="63" spans="1:40" ht="11.25" customHeight="1">
      <c r="A63" s="30"/>
      <c r="B63" s="30"/>
      <c r="C63" s="30"/>
      <c r="D63" s="30"/>
      <c r="E63" s="30"/>
      <c r="F63" s="30"/>
      <c r="G63" s="30"/>
      <c r="H63" s="30"/>
      <c r="I63" s="30"/>
      <c r="J63" s="30"/>
      <c r="K63" s="30"/>
      <c r="L63" s="30"/>
      <c r="M63" s="30"/>
      <c r="N63" s="30"/>
      <c r="O63" s="30"/>
      <c r="P63" s="30"/>
      <c r="Q63" s="4"/>
      <c r="R63" s="4"/>
      <c r="S63" s="4"/>
      <c r="T63" s="4"/>
      <c r="U63" s="4"/>
      <c r="V63" s="4"/>
      <c r="W63" s="4"/>
      <c r="X63" s="4"/>
      <c r="Y63" s="4"/>
      <c r="Z63" s="4"/>
      <c r="AA63" s="4"/>
      <c r="AB63" s="4"/>
      <c r="AC63" s="4"/>
      <c r="AD63" s="4"/>
      <c r="AE63" s="4"/>
      <c r="AF63" s="4"/>
      <c r="AG63" s="4"/>
      <c r="AH63" s="4"/>
      <c r="AI63" s="4"/>
      <c r="AJ63" s="4"/>
      <c r="AK63" s="4"/>
      <c r="AL63" s="4"/>
      <c r="AM63" s="4"/>
      <c r="AN63" s="4"/>
    </row>
  </sheetData>
  <sheetProtection sheet="1" formatCells="0" formatColumns="0" formatRows="0" insertColumns="0" insertRows="0" deleteColumns="0" deleteRows="0" selectLockedCells="1"/>
  <mergeCells count="18">
    <mergeCell ref="B39:AM41"/>
    <mergeCell ref="A43:AN43"/>
    <mergeCell ref="A45:N46"/>
    <mergeCell ref="O45:AM46"/>
    <mergeCell ref="U30:Y30"/>
    <mergeCell ref="Z30:AL30"/>
    <mergeCell ref="U31:Y31"/>
    <mergeCell ref="Z31:AL31"/>
    <mergeCell ref="BH31:CD31"/>
    <mergeCell ref="A35:AN38"/>
    <mergeCell ref="AB20:AN20"/>
    <mergeCell ref="C24:T24"/>
    <mergeCell ref="C25:T25"/>
    <mergeCell ref="C26:M26"/>
    <mergeCell ref="A28:R28"/>
    <mergeCell ref="A29:K29"/>
    <mergeCell ref="U29:Y29"/>
    <mergeCell ref="Z29:AL29"/>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r:id="rId4"/>
  <drawing r:id="rId3"/>
  <legacyDrawing r:id="rId2"/>
</worksheet>
</file>

<file path=xl/worksheets/sheet35.xml><?xml version="1.0" encoding="utf-8"?>
<worksheet xmlns="http://schemas.openxmlformats.org/spreadsheetml/2006/main" xmlns:r="http://schemas.openxmlformats.org/officeDocument/2006/relationships">
  <sheetPr codeName="Sheet91"/>
  <dimension ref="A13:CD67"/>
  <sheetViews>
    <sheetView showGridLines="0" view="pageBreakPreview" zoomScale="70" zoomScaleSheetLayoutView="70" zoomScalePageLayoutView="0" workbookViewId="0" topLeftCell="A1">
      <pane ySplit="12" topLeftCell="A13" activePane="bottomLeft" state="frozen"/>
      <selection pane="topLeft" activeCell="AD26" sqref="AD26"/>
      <selection pane="bottomLeft" activeCell="AD26" sqref="AD26"/>
    </sheetView>
  </sheetViews>
  <sheetFormatPr defaultColWidth="9.00390625" defaultRowHeight="11.25" customHeight="1"/>
  <cols>
    <col min="1" max="40" width="2.00390625" style="1" customWidth="1"/>
    <col min="41" max="16384" width="9.00390625" style="1" customWidth="1"/>
  </cols>
  <sheetData>
    <row r="13" spans="29:40" ht="11.25" customHeight="1">
      <c r="AC13" s="202"/>
      <c r="AD13" s="202"/>
      <c r="AE13" s="202"/>
      <c r="AF13" s="202"/>
      <c r="AG13" s="202"/>
      <c r="AH13" s="202"/>
      <c r="AI13" s="202"/>
      <c r="AJ13" s="202"/>
      <c r="AK13" s="202"/>
      <c r="AL13" s="202"/>
      <c r="AM13" s="202"/>
      <c r="AN13" s="202"/>
    </row>
    <row r="14" spans="29:40" ht="11.25" customHeight="1">
      <c r="AC14" s="27"/>
      <c r="AD14" s="27"/>
      <c r="AE14" s="27"/>
      <c r="AF14" s="27"/>
      <c r="AG14" s="27"/>
      <c r="AH14" s="27"/>
      <c r="AI14" s="27"/>
      <c r="AJ14" s="27"/>
      <c r="AK14" s="27"/>
      <c r="AL14" s="27"/>
      <c r="AM14" s="27"/>
      <c r="AN14" s="27"/>
    </row>
    <row r="15" spans="28:40" ht="11.25" customHeight="1">
      <c r="AB15" s="522" t="s">
        <v>613</v>
      </c>
      <c r="AC15" s="522"/>
      <c r="AD15" s="522"/>
      <c r="AE15" s="522"/>
      <c r="AF15" s="522"/>
      <c r="AG15" s="522"/>
      <c r="AH15" s="522"/>
      <c r="AI15" s="522"/>
      <c r="AJ15" s="522"/>
      <c r="AK15" s="522"/>
      <c r="AL15" s="522"/>
      <c r="AM15" s="522"/>
      <c r="AN15" s="522"/>
    </row>
    <row r="16" spans="3:40" s="4" customFormat="1" ht="13.5" customHeight="1">
      <c r="C16" s="242"/>
      <c r="D16" s="242"/>
      <c r="E16" s="242"/>
      <c r="F16" s="242"/>
      <c r="G16" s="242"/>
      <c r="H16" s="242"/>
      <c r="I16" s="242"/>
      <c r="J16" s="242"/>
      <c r="K16" s="242"/>
      <c r="L16" s="242"/>
      <c r="M16" s="242"/>
      <c r="N16" s="242"/>
      <c r="O16" s="242"/>
      <c r="P16" s="242"/>
      <c r="Q16" s="242"/>
      <c r="R16" s="242"/>
      <c r="S16" s="242"/>
      <c r="T16" s="242"/>
      <c r="U16" s="242"/>
      <c r="V16" s="242"/>
      <c r="W16" s="242"/>
      <c r="AB16" s="13"/>
      <c r="AC16" s="13"/>
      <c r="AD16" s="13"/>
      <c r="AE16" s="13"/>
      <c r="AF16" s="13"/>
      <c r="AG16" s="13"/>
      <c r="AH16" s="13"/>
      <c r="AI16" s="13"/>
      <c r="AJ16" s="13"/>
      <c r="AK16" s="13"/>
      <c r="AL16" s="13"/>
      <c r="AM16" s="13"/>
      <c r="AN16" s="13"/>
    </row>
    <row r="17" spans="3:40" s="4" customFormat="1" ht="13.5" customHeight="1">
      <c r="C17" s="242"/>
      <c r="D17" s="242"/>
      <c r="E17" s="242"/>
      <c r="F17" s="242"/>
      <c r="G17" s="242"/>
      <c r="H17" s="242"/>
      <c r="I17" s="242"/>
      <c r="J17" s="242"/>
      <c r="K17" s="242"/>
      <c r="L17" s="242"/>
      <c r="M17" s="242"/>
      <c r="N17" s="242"/>
      <c r="O17" s="242"/>
      <c r="P17" s="242"/>
      <c r="Q17" s="242"/>
      <c r="R17" s="242"/>
      <c r="S17" s="242"/>
      <c r="T17" s="242"/>
      <c r="U17" s="242"/>
      <c r="V17" s="242"/>
      <c r="W17" s="242"/>
      <c r="AB17" s="13"/>
      <c r="AC17" s="13"/>
      <c r="AD17" s="13"/>
      <c r="AE17" s="13"/>
      <c r="AF17" s="13"/>
      <c r="AG17" s="13"/>
      <c r="AH17" s="13"/>
      <c r="AI17" s="13"/>
      <c r="AJ17" s="13"/>
      <c r="AK17" s="13"/>
      <c r="AL17" s="13"/>
      <c r="AM17" s="13"/>
      <c r="AN17" s="13"/>
    </row>
    <row r="18" spans="3:40" s="4" customFormat="1" ht="13.5" customHeight="1">
      <c r="C18" s="242"/>
      <c r="D18" s="242"/>
      <c r="E18" s="242"/>
      <c r="F18" s="242"/>
      <c r="G18" s="242"/>
      <c r="H18" s="242"/>
      <c r="I18" s="242"/>
      <c r="J18" s="242"/>
      <c r="K18" s="242"/>
      <c r="L18" s="242"/>
      <c r="M18" s="242"/>
      <c r="N18" s="242"/>
      <c r="O18" s="242"/>
      <c r="P18" s="242"/>
      <c r="Q18" s="242"/>
      <c r="R18" s="242"/>
      <c r="S18" s="242"/>
      <c r="T18" s="242"/>
      <c r="U18" s="242"/>
      <c r="V18" s="242"/>
      <c r="W18" s="242"/>
      <c r="AB18" s="13"/>
      <c r="AC18" s="13"/>
      <c r="AD18" s="13"/>
      <c r="AE18" s="13"/>
      <c r="AF18" s="13"/>
      <c r="AG18" s="13"/>
      <c r="AH18" s="13"/>
      <c r="AI18" s="13"/>
      <c r="AJ18" s="13"/>
      <c r="AK18" s="13"/>
      <c r="AL18" s="13"/>
      <c r="AM18" s="13"/>
      <c r="AN18" s="13"/>
    </row>
    <row r="19" spans="1:40" ht="13.5" customHeight="1">
      <c r="A19" s="11"/>
      <c r="B19" s="257"/>
      <c r="C19" s="461" t="str">
        <f>"　"&amp;'共通事項入力ｼｰﾄ'!D10</f>
        <v>　支出負担行為担当官</v>
      </c>
      <c r="D19" s="461"/>
      <c r="E19" s="461"/>
      <c r="F19" s="461"/>
      <c r="G19" s="461"/>
      <c r="H19" s="461"/>
      <c r="I19" s="461"/>
      <c r="J19" s="461"/>
      <c r="K19" s="461"/>
      <c r="L19" s="461"/>
      <c r="M19" s="461"/>
      <c r="N19" s="461"/>
      <c r="O19" s="461"/>
      <c r="P19" s="461"/>
      <c r="Q19" s="461"/>
      <c r="R19" s="461"/>
      <c r="S19" s="461"/>
      <c r="T19" s="461"/>
      <c r="U19" s="242"/>
      <c r="V19" s="242"/>
      <c r="W19" s="242"/>
      <c r="X19" s="11"/>
      <c r="Y19" s="11"/>
      <c r="Z19" s="11"/>
      <c r="AA19" s="11"/>
      <c r="AB19" s="11"/>
      <c r="AC19" s="11"/>
      <c r="AD19" s="11"/>
      <c r="AE19" s="11"/>
      <c r="AF19" s="11"/>
      <c r="AG19" s="11"/>
      <c r="AH19" s="11"/>
      <c r="AI19" s="11"/>
      <c r="AJ19" s="11"/>
      <c r="AK19" s="11"/>
      <c r="AL19" s="11"/>
      <c r="AM19" s="11"/>
      <c r="AN19" s="11"/>
    </row>
    <row r="20" spans="1:40" ht="13.5" customHeight="1">
      <c r="A20" s="273"/>
      <c r="B20" s="39"/>
      <c r="C20" s="461" t="str">
        <f>"　　"&amp;'共通事項入力ｼｰﾄ'!D14</f>
        <v>　　北海道防衛局長</v>
      </c>
      <c r="D20" s="461"/>
      <c r="E20" s="461"/>
      <c r="F20" s="461"/>
      <c r="G20" s="461"/>
      <c r="H20" s="461"/>
      <c r="I20" s="461"/>
      <c r="J20" s="461"/>
      <c r="K20" s="461"/>
      <c r="L20" s="461"/>
      <c r="M20" s="461"/>
      <c r="N20" s="461"/>
      <c r="O20" s="461"/>
      <c r="P20" s="461"/>
      <c r="Q20" s="461"/>
      <c r="R20" s="461"/>
      <c r="S20" s="461"/>
      <c r="T20" s="461"/>
      <c r="U20" s="211"/>
      <c r="V20" s="260"/>
      <c r="W20" s="11"/>
      <c r="X20" s="11"/>
      <c r="Y20" s="11"/>
      <c r="Z20" s="11"/>
      <c r="AA20" s="11"/>
      <c r="AB20" s="11"/>
      <c r="AC20" s="11"/>
      <c r="AD20" s="11"/>
      <c r="AE20" s="11"/>
      <c r="AF20" s="11"/>
      <c r="AG20" s="11"/>
      <c r="AH20" s="11"/>
      <c r="AI20" s="11"/>
      <c r="AJ20" s="11"/>
      <c r="AK20" s="11"/>
      <c r="AL20" s="11"/>
      <c r="AM20" s="11"/>
      <c r="AN20" s="11"/>
    </row>
    <row r="21" spans="1:22" ht="13.5" customHeight="1">
      <c r="A21" s="274"/>
      <c r="B21" s="258"/>
      <c r="C21" s="466" t="str">
        <f>('共通事項入力ｼｰﾄ'!D16&amp;"　殿")</f>
        <v>○○　○○　殿</v>
      </c>
      <c r="D21" s="466"/>
      <c r="E21" s="466"/>
      <c r="F21" s="466"/>
      <c r="G21" s="466"/>
      <c r="H21" s="466"/>
      <c r="I21" s="466"/>
      <c r="J21" s="466"/>
      <c r="K21" s="466"/>
      <c r="L21" s="466"/>
      <c r="M21" s="466"/>
      <c r="U21" s="275"/>
      <c r="V21" s="275"/>
    </row>
    <row r="22" spans="1:22" ht="13.5" customHeight="1">
      <c r="A22" s="261"/>
      <c r="B22" s="226"/>
      <c r="C22" s="226"/>
      <c r="D22" s="226"/>
      <c r="E22" s="226"/>
      <c r="F22" s="226"/>
      <c r="G22" s="226"/>
      <c r="H22" s="226"/>
      <c r="I22" s="226"/>
      <c r="J22" s="226"/>
      <c r="K22" s="226"/>
      <c r="L22" s="226"/>
      <c r="M22" s="226"/>
      <c r="N22" s="226"/>
      <c r="O22" s="226"/>
      <c r="P22" s="226"/>
      <c r="Q22" s="226"/>
      <c r="R22" s="226"/>
      <c r="S22" s="267"/>
      <c r="T22" s="267"/>
      <c r="U22" s="267"/>
      <c r="V22" s="267"/>
    </row>
    <row r="23" spans="1:18" ht="11.25" customHeight="1">
      <c r="A23" s="461"/>
      <c r="B23" s="461"/>
      <c r="C23" s="461"/>
      <c r="D23" s="461"/>
      <c r="E23" s="461"/>
      <c r="F23" s="461"/>
      <c r="G23" s="461"/>
      <c r="H23" s="461"/>
      <c r="I23" s="461"/>
      <c r="J23" s="461"/>
      <c r="K23" s="461"/>
      <c r="L23" s="461"/>
      <c r="M23" s="461"/>
      <c r="N23" s="461"/>
      <c r="O23" s="461"/>
      <c r="P23" s="461"/>
      <c r="Q23" s="461"/>
      <c r="R23" s="461"/>
    </row>
    <row r="24" spans="1:38" ht="13.5" customHeight="1">
      <c r="A24" s="466"/>
      <c r="B24" s="466"/>
      <c r="C24" s="466"/>
      <c r="D24" s="466"/>
      <c r="E24" s="466"/>
      <c r="F24" s="466"/>
      <c r="G24" s="466"/>
      <c r="H24" s="466"/>
      <c r="I24" s="466"/>
      <c r="J24" s="466"/>
      <c r="K24" s="466"/>
      <c r="U24" s="452" t="s">
        <v>91</v>
      </c>
      <c r="V24" s="452"/>
      <c r="W24" s="452"/>
      <c r="X24" s="452"/>
      <c r="Y24" s="452"/>
      <c r="Z24" s="877"/>
      <c r="AA24" s="878"/>
      <c r="AB24" s="878"/>
      <c r="AC24" s="878"/>
      <c r="AD24" s="878"/>
      <c r="AE24" s="878"/>
      <c r="AF24" s="878"/>
      <c r="AG24" s="878"/>
      <c r="AH24" s="878"/>
      <c r="AI24" s="878"/>
      <c r="AJ24" s="878"/>
      <c r="AK24" s="878"/>
      <c r="AL24" s="878"/>
    </row>
    <row r="25" spans="1:42" ht="13.5" customHeight="1">
      <c r="A25" s="2"/>
      <c r="B25" s="2"/>
      <c r="C25" s="2"/>
      <c r="D25" s="2"/>
      <c r="E25" s="2"/>
      <c r="F25" s="2"/>
      <c r="G25" s="2"/>
      <c r="H25" s="2"/>
      <c r="I25" s="2"/>
      <c r="J25" s="2"/>
      <c r="K25" s="2"/>
      <c r="L25" s="2"/>
      <c r="M25" s="2"/>
      <c r="N25" s="2"/>
      <c r="O25" s="2"/>
      <c r="P25" s="2"/>
      <c r="Q25" s="2"/>
      <c r="R25" s="2"/>
      <c r="S25" s="2"/>
      <c r="T25" s="2"/>
      <c r="U25" s="452" t="s">
        <v>459</v>
      </c>
      <c r="V25" s="452"/>
      <c r="W25" s="452"/>
      <c r="X25" s="452"/>
      <c r="Y25" s="452"/>
      <c r="Z25" s="877"/>
      <c r="AA25" s="878"/>
      <c r="AB25" s="878"/>
      <c r="AC25" s="878"/>
      <c r="AD25" s="878"/>
      <c r="AE25" s="878"/>
      <c r="AF25" s="878"/>
      <c r="AG25" s="878"/>
      <c r="AH25" s="878"/>
      <c r="AI25" s="878"/>
      <c r="AJ25" s="878"/>
      <c r="AK25" s="878"/>
      <c r="AL25" s="878"/>
      <c r="AM25" s="2"/>
      <c r="AN25" s="2"/>
      <c r="AO25" s="2"/>
      <c r="AP25" s="2"/>
    </row>
    <row r="26" spans="14:82" ht="13.5" customHeight="1">
      <c r="N26" s="231"/>
      <c r="O26" s="231"/>
      <c r="P26" s="231"/>
      <c r="Q26" s="231"/>
      <c r="R26" s="231"/>
      <c r="S26" s="241"/>
      <c r="T26" s="242"/>
      <c r="U26" s="879" t="s">
        <v>415</v>
      </c>
      <c r="V26" s="725"/>
      <c r="W26" s="725"/>
      <c r="X26" s="725"/>
      <c r="Y26" s="725"/>
      <c r="Z26" s="877"/>
      <c r="AA26" s="878"/>
      <c r="AB26" s="878"/>
      <c r="AC26" s="878"/>
      <c r="AD26" s="878"/>
      <c r="AE26" s="878"/>
      <c r="AF26" s="878"/>
      <c r="AG26" s="878"/>
      <c r="AH26" s="878"/>
      <c r="AI26" s="878"/>
      <c r="AJ26" s="878"/>
      <c r="AK26" s="878"/>
      <c r="AL26" s="878"/>
      <c r="AM26" s="268" t="s">
        <v>46</v>
      </c>
      <c r="AN26" s="242"/>
      <c r="AO26" s="62"/>
      <c r="AP26" s="62"/>
      <c r="AQ26" s="2"/>
      <c r="AR26" s="2"/>
      <c r="AS26" s="2"/>
      <c r="AT26" s="2"/>
      <c r="AU26" s="2"/>
      <c r="AV26" s="2"/>
      <c r="AW26" s="2"/>
      <c r="AX26" s="2"/>
      <c r="AY26" s="2"/>
      <c r="AZ26" s="2"/>
      <c r="BA26" s="2"/>
      <c r="BB26" s="2"/>
      <c r="BC26" s="2"/>
      <c r="BD26" s="2"/>
      <c r="BE26" s="2"/>
      <c r="BF26" s="2"/>
      <c r="BG26" s="2"/>
      <c r="BH26" s="451" t="str">
        <f>IF('[1]共通事項入力ｼｰﾄ'!D67="","","請　負　者　"&amp;'[1]共通事項入力ｼｰﾄ'!D67)</f>
        <v>請　負　者　○○○○（３０）○○○新設建築工事　○○建設・○○工業・○○工務店建設共同企業体</v>
      </c>
      <c r="BI26" s="451"/>
      <c r="BJ26" s="451"/>
      <c r="BK26" s="451"/>
      <c r="BL26" s="451"/>
      <c r="BM26" s="451"/>
      <c r="BN26" s="451"/>
      <c r="BO26" s="451"/>
      <c r="BP26" s="451"/>
      <c r="BQ26" s="451"/>
      <c r="BR26" s="451"/>
      <c r="BS26" s="451"/>
      <c r="BT26" s="451"/>
      <c r="BU26" s="451"/>
      <c r="BV26" s="451"/>
      <c r="BW26" s="451"/>
      <c r="BX26" s="451"/>
      <c r="BY26" s="451"/>
      <c r="BZ26" s="451"/>
      <c r="CA26" s="451"/>
      <c r="CB26" s="451"/>
      <c r="CC26" s="451"/>
      <c r="CD26" s="451"/>
    </row>
    <row r="27" spans="14:82" ht="13.5" customHeight="1">
      <c r="N27" s="231"/>
      <c r="O27" s="231"/>
      <c r="P27" s="231"/>
      <c r="Q27" s="231"/>
      <c r="R27" s="231"/>
      <c r="S27" s="241"/>
      <c r="T27" s="242"/>
      <c r="U27" s="242"/>
      <c r="V27" s="242"/>
      <c r="W27" s="242"/>
      <c r="X27" s="242"/>
      <c r="Y27" s="242"/>
      <c r="Z27" s="242"/>
      <c r="AA27" s="242"/>
      <c r="AB27" s="242"/>
      <c r="AC27" s="242"/>
      <c r="AD27" s="242"/>
      <c r="AE27" s="242"/>
      <c r="AF27" s="242"/>
      <c r="AG27" s="242"/>
      <c r="AH27" s="242"/>
      <c r="AI27" s="242"/>
      <c r="AJ27" s="242"/>
      <c r="AK27" s="242"/>
      <c r="AL27" s="242"/>
      <c r="AN27" s="242"/>
      <c r="AO27" s="62"/>
      <c r="AP27" s="62"/>
      <c r="AQ27" s="2"/>
      <c r="AR27" s="2"/>
      <c r="AS27" s="2"/>
      <c r="AT27" s="2"/>
      <c r="AU27" s="2"/>
      <c r="AV27" s="2"/>
      <c r="AW27" s="2"/>
      <c r="AX27" s="2"/>
      <c r="AY27" s="2"/>
      <c r="AZ27" s="2"/>
      <c r="BA27" s="2"/>
      <c r="BB27" s="2"/>
      <c r="BC27" s="2"/>
      <c r="BD27" s="2"/>
      <c r="BE27" s="2"/>
      <c r="BF27" s="2"/>
      <c r="BG27" s="2"/>
      <c r="BH27" s="61"/>
      <c r="BI27" s="61"/>
      <c r="BJ27" s="61"/>
      <c r="BK27" s="61"/>
      <c r="BL27" s="61"/>
      <c r="BM27" s="61"/>
      <c r="BN27" s="61"/>
      <c r="BO27" s="61"/>
      <c r="BP27" s="61"/>
      <c r="BQ27" s="61"/>
      <c r="BR27" s="61"/>
      <c r="BS27" s="61"/>
      <c r="BT27" s="61"/>
      <c r="BU27" s="61"/>
      <c r="BV27" s="61"/>
      <c r="BW27" s="61"/>
      <c r="BX27" s="61"/>
      <c r="BY27" s="61"/>
      <c r="BZ27" s="61"/>
      <c r="CA27" s="61"/>
      <c r="CB27" s="61"/>
      <c r="CC27" s="61"/>
      <c r="CD27" s="61"/>
    </row>
    <row r="28" spans="14:82" ht="13.5" customHeight="1">
      <c r="N28" s="241"/>
      <c r="O28" s="241"/>
      <c r="P28" s="241"/>
      <c r="Q28" s="241"/>
      <c r="R28" s="241"/>
      <c r="S28" s="241"/>
      <c r="T28" s="242"/>
      <c r="U28" s="242"/>
      <c r="V28" s="242"/>
      <c r="W28" s="242"/>
      <c r="X28" s="242"/>
      <c r="Y28" s="242"/>
      <c r="Z28" s="242"/>
      <c r="AA28" s="242"/>
      <c r="AB28" s="242"/>
      <c r="AC28" s="242"/>
      <c r="AD28" s="242"/>
      <c r="AE28" s="242"/>
      <c r="AF28" s="242"/>
      <c r="AG28" s="242"/>
      <c r="AH28" s="242"/>
      <c r="AI28" s="242"/>
      <c r="AJ28" s="242"/>
      <c r="AK28" s="242"/>
      <c r="AL28" s="242"/>
      <c r="AM28" s="242"/>
      <c r="AN28" s="242"/>
      <c r="AO28" s="62"/>
      <c r="AP28" s="62"/>
      <c r="AQ28" s="2"/>
      <c r="AR28" s="2"/>
      <c r="AS28" s="2"/>
      <c r="AT28" s="2"/>
      <c r="AU28" s="2"/>
      <c r="AV28" s="2"/>
      <c r="AW28" s="2"/>
      <c r="AX28" s="2"/>
      <c r="AY28" s="2"/>
      <c r="AZ28" s="2"/>
      <c r="BA28" s="2"/>
      <c r="BB28" s="2"/>
      <c r="BC28" s="2"/>
      <c r="BD28" s="2"/>
      <c r="BE28" s="2"/>
      <c r="BF28" s="2"/>
      <c r="BG28" s="2"/>
      <c r="BH28" s="61"/>
      <c r="BI28" s="61"/>
      <c r="BJ28" s="61"/>
      <c r="BK28" s="61"/>
      <c r="BL28" s="61"/>
      <c r="BM28" s="61"/>
      <c r="BN28" s="61"/>
      <c r="BO28" s="61"/>
      <c r="BP28" s="61"/>
      <c r="BQ28" s="61"/>
      <c r="BR28" s="61"/>
      <c r="BS28" s="61"/>
      <c r="BT28" s="61"/>
      <c r="BU28" s="61"/>
      <c r="BV28" s="61"/>
      <c r="BW28" s="61"/>
      <c r="BX28" s="61"/>
      <c r="BY28" s="61"/>
      <c r="BZ28" s="61"/>
      <c r="CA28" s="61"/>
      <c r="CB28" s="61"/>
      <c r="CC28" s="61"/>
      <c r="CD28" s="61"/>
    </row>
    <row r="29" spans="14:82" ht="13.5" customHeight="1">
      <c r="N29" s="241"/>
      <c r="O29" s="241"/>
      <c r="P29" s="241"/>
      <c r="Q29" s="241"/>
      <c r="R29" s="241"/>
      <c r="S29" s="241"/>
      <c r="T29" s="242"/>
      <c r="U29" s="242"/>
      <c r="V29" s="242"/>
      <c r="W29" s="242"/>
      <c r="X29" s="242"/>
      <c r="Y29" s="242"/>
      <c r="Z29" s="242"/>
      <c r="AA29" s="242"/>
      <c r="AB29" s="242"/>
      <c r="AC29" s="242"/>
      <c r="AD29" s="242"/>
      <c r="AE29" s="242"/>
      <c r="AF29" s="242"/>
      <c r="AG29" s="242"/>
      <c r="AH29" s="242"/>
      <c r="AI29" s="242"/>
      <c r="AJ29" s="242"/>
      <c r="AK29" s="242"/>
      <c r="AL29" s="242"/>
      <c r="AM29" s="242"/>
      <c r="AN29" s="242"/>
      <c r="AO29" s="62"/>
      <c r="AP29" s="62"/>
      <c r="AQ29" s="2"/>
      <c r="AR29" s="2"/>
      <c r="AS29" s="2"/>
      <c r="AT29" s="2"/>
      <c r="AU29" s="2"/>
      <c r="AV29" s="2"/>
      <c r="AW29" s="2"/>
      <c r="AX29" s="2"/>
      <c r="AY29" s="2"/>
      <c r="AZ29" s="2"/>
      <c r="BA29" s="2"/>
      <c r="BB29" s="2"/>
      <c r="BC29" s="2"/>
      <c r="BD29" s="2"/>
      <c r="BE29" s="2"/>
      <c r="BF29" s="2"/>
      <c r="BG29" s="2"/>
      <c r="BH29" s="61"/>
      <c r="BI29" s="61"/>
      <c r="BJ29" s="61"/>
      <c r="BK29" s="61"/>
      <c r="BL29" s="61"/>
      <c r="BM29" s="61"/>
      <c r="BN29" s="61"/>
      <c r="BO29" s="61"/>
      <c r="BP29" s="61"/>
      <c r="BQ29" s="61"/>
      <c r="BR29" s="61"/>
      <c r="BS29" s="61"/>
      <c r="BT29" s="61"/>
      <c r="BU29" s="61"/>
      <c r="BV29" s="61"/>
      <c r="BW29" s="61"/>
      <c r="BX29" s="61"/>
      <c r="BY29" s="61"/>
      <c r="BZ29" s="61"/>
      <c r="CA29" s="61"/>
      <c r="CB29" s="61"/>
      <c r="CC29" s="61"/>
      <c r="CD29" s="61"/>
    </row>
    <row r="30" spans="1:42" ht="13.5" customHeight="1">
      <c r="A30" s="880" t="s">
        <v>408</v>
      </c>
      <c r="B30" s="929"/>
      <c r="C30" s="929"/>
      <c r="D30" s="929"/>
      <c r="E30" s="929"/>
      <c r="F30" s="929"/>
      <c r="G30" s="929"/>
      <c r="H30" s="929"/>
      <c r="I30" s="929"/>
      <c r="J30" s="929"/>
      <c r="K30" s="929"/>
      <c r="L30" s="929"/>
      <c r="M30" s="929"/>
      <c r="N30" s="929"/>
      <c r="O30" s="929"/>
      <c r="P30" s="929"/>
      <c r="Q30" s="929"/>
      <c r="R30" s="929"/>
      <c r="S30" s="929"/>
      <c r="T30" s="929"/>
      <c r="U30" s="929"/>
      <c r="V30" s="929"/>
      <c r="W30" s="929"/>
      <c r="X30" s="929"/>
      <c r="Y30" s="929"/>
      <c r="Z30" s="929"/>
      <c r="AA30" s="929"/>
      <c r="AB30" s="929"/>
      <c r="AC30" s="929"/>
      <c r="AD30" s="929"/>
      <c r="AE30" s="929"/>
      <c r="AF30" s="929"/>
      <c r="AG30" s="929"/>
      <c r="AH30" s="929"/>
      <c r="AI30" s="929"/>
      <c r="AJ30" s="929"/>
      <c r="AK30" s="929"/>
      <c r="AL30" s="929"/>
      <c r="AM30" s="929"/>
      <c r="AN30" s="929"/>
      <c r="AO30" s="125"/>
      <c r="AP30" s="125"/>
    </row>
    <row r="31" spans="1:42" ht="13.5" customHeight="1">
      <c r="A31" s="929"/>
      <c r="B31" s="929"/>
      <c r="C31" s="929"/>
      <c r="D31" s="929"/>
      <c r="E31" s="929"/>
      <c r="F31" s="929"/>
      <c r="G31" s="929"/>
      <c r="H31" s="929"/>
      <c r="I31" s="929"/>
      <c r="J31" s="929"/>
      <c r="K31" s="929"/>
      <c r="L31" s="929"/>
      <c r="M31" s="929"/>
      <c r="N31" s="929"/>
      <c r="O31" s="929"/>
      <c r="P31" s="929"/>
      <c r="Q31" s="929"/>
      <c r="R31" s="929"/>
      <c r="S31" s="929"/>
      <c r="T31" s="929"/>
      <c r="U31" s="929"/>
      <c r="V31" s="929"/>
      <c r="W31" s="929"/>
      <c r="X31" s="929"/>
      <c r="Y31" s="929"/>
      <c r="Z31" s="929"/>
      <c r="AA31" s="929"/>
      <c r="AB31" s="929"/>
      <c r="AC31" s="929"/>
      <c r="AD31" s="929"/>
      <c r="AE31" s="929"/>
      <c r="AF31" s="929"/>
      <c r="AG31" s="929"/>
      <c r="AH31" s="929"/>
      <c r="AI31" s="929"/>
      <c r="AJ31" s="929"/>
      <c r="AK31" s="929"/>
      <c r="AL31" s="929"/>
      <c r="AM31" s="929"/>
      <c r="AN31" s="929"/>
      <c r="AO31" s="125"/>
      <c r="AP31" s="125"/>
    </row>
    <row r="32" spans="1:42" ht="13.5" customHeight="1">
      <c r="A32" s="929"/>
      <c r="B32" s="929"/>
      <c r="C32" s="929"/>
      <c r="D32" s="929"/>
      <c r="E32" s="929"/>
      <c r="F32" s="929"/>
      <c r="G32" s="929"/>
      <c r="H32" s="929"/>
      <c r="I32" s="929"/>
      <c r="J32" s="929"/>
      <c r="K32" s="929"/>
      <c r="L32" s="929"/>
      <c r="M32" s="929"/>
      <c r="N32" s="929"/>
      <c r="O32" s="929"/>
      <c r="P32" s="929"/>
      <c r="Q32" s="929"/>
      <c r="R32" s="929"/>
      <c r="S32" s="929"/>
      <c r="T32" s="929"/>
      <c r="U32" s="929"/>
      <c r="V32" s="929"/>
      <c r="W32" s="929"/>
      <c r="X32" s="929"/>
      <c r="Y32" s="929"/>
      <c r="Z32" s="929"/>
      <c r="AA32" s="929"/>
      <c r="AB32" s="929"/>
      <c r="AC32" s="929"/>
      <c r="AD32" s="929"/>
      <c r="AE32" s="929"/>
      <c r="AF32" s="929"/>
      <c r="AG32" s="929"/>
      <c r="AH32" s="929"/>
      <c r="AI32" s="929"/>
      <c r="AJ32" s="929"/>
      <c r="AK32" s="929"/>
      <c r="AL32" s="929"/>
      <c r="AM32" s="929"/>
      <c r="AN32" s="929"/>
      <c r="AO32" s="125"/>
      <c r="AP32" s="125"/>
    </row>
    <row r="33" spans="1:42" ht="13.5" customHeight="1">
      <c r="A33" s="929"/>
      <c r="B33" s="929"/>
      <c r="C33" s="929"/>
      <c r="D33" s="929"/>
      <c r="E33" s="929"/>
      <c r="F33" s="929"/>
      <c r="G33" s="929"/>
      <c r="H33" s="929"/>
      <c r="I33" s="929"/>
      <c r="J33" s="929"/>
      <c r="K33" s="929"/>
      <c r="L33" s="929"/>
      <c r="M33" s="929"/>
      <c r="N33" s="929"/>
      <c r="O33" s="929"/>
      <c r="P33" s="929"/>
      <c r="Q33" s="929"/>
      <c r="R33" s="929"/>
      <c r="S33" s="929"/>
      <c r="T33" s="929"/>
      <c r="U33" s="929"/>
      <c r="V33" s="929"/>
      <c r="W33" s="929"/>
      <c r="X33" s="929"/>
      <c r="Y33" s="929"/>
      <c r="Z33" s="929"/>
      <c r="AA33" s="929"/>
      <c r="AB33" s="929"/>
      <c r="AC33" s="929"/>
      <c r="AD33" s="929"/>
      <c r="AE33" s="929"/>
      <c r="AF33" s="929"/>
      <c r="AG33" s="929"/>
      <c r="AH33" s="929"/>
      <c r="AI33" s="929"/>
      <c r="AJ33" s="929"/>
      <c r="AK33" s="929"/>
      <c r="AL33" s="929"/>
      <c r="AM33" s="929"/>
      <c r="AN33" s="929"/>
      <c r="AO33" s="125"/>
      <c r="AP33" s="125"/>
    </row>
    <row r="34" spans="1:42" ht="13.5" customHeight="1">
      <c r="A34" s="22"/>
      <c r="B34" s="524" t="s">
        <v>495</v>
      </c>
      <c r="C34" s="889"/>
      <c r="D34" s="889"/>
      <c r="E34" s="889"/>
      <c r="F34" s="889"/>
      <c r="G34" s="889"/>
      <c r="H34" s="889"/>
      <c r="I34" s="889"/>
      <c r="J34" s="889"/>
      <c r="K34" s="889"/>
      <c r="L34" s="889"/>
      <c r="M34" s="889"/>
      <c r="N34" s="889"/>
      <c r="O34" s="889"/>
      <c r="P34" s="889"/>
      <c r="Q34" s="889"/>
      <c r="R34" s="889"/>
      <c r="S34" s="889"/>
      <c r="T34" s="889"/>
      <c r="U34" s="889"/>
      <c r="V34" s="889"/>
      <c r="W34" s="889"/>
      <c r="X34" s="889"/>
      <c r="Y34" s="889"/>
      <c r="Z34" s="889"/>
      <c r="AA34" s="889"/>
      <c r="AB34" s="889"/>
      <c r="AC34" s="889"/>
      <c r="AD34" s="889"/>
      <c r="AE34" s="889"/>
      <c r="AF34" s="889"/>
      <c r="AG34" s="889"/>
      <c r="AH34" s="889"/>
      <c r="AI34" s="889"/>
      <c r="AJ34" s="889"/>
      <c r="AK34" s="889"/>
      <c r="AL34" s="889"/>
      <c r="AM34" s="889"/>
      <c r="AN34" s="323"/>
      <c r="AO34" s="125"/>
      <c r="AP34" s="125"/>
    </row>
    <row r="35" spans="1:40" ht="11.25" customHeight="1">
      <c r="A35" s="323"/>
      <c r="B35" s="889"/>
      <c r="C35" s="889"/>
      <c r="D35" s="889"/>
      <c r="E35" s="889"/>
      <c r="F35" s="889"/>
      <c r="G35" s="889"/>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323"/>
    </row>
    <row r="36" spans="1:40" ht="11.25" customHeight="1">
      <c r="A36" s="323"/>
      <c r="B36" s="889"/>
      <c r="C36" s="889"/>
      <c r="D36" s="889"/>
      <c r="E36" s="889"/>
      <c r="F36" s="889"/>
      <c r="G36" s="889"/>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323"/>
    </row>
    <row r="38" spans="1:40" ht="11.25" customHeight="1">
      <c r="A38" s="456" t="s">
        <v>247</v>
      </c>
      <c r="B38" s="456"/>
      <c r="C38" s="456"/>
      <c r="D38" s="456"/>
      <c r="E38" s="456"/>
      <c r="F38" s="456"/>
      <c r="G38" s="456"/>
      <c r="H38" s="456"/>
      <c r="I38" s="456"/>
      <c r="J38" s="456"/>
      <c r="K38" s="456"/>
      <c r="L38" s="456"/>
      <c r="M38" s="456"/>
      <c r="N38" s="456"/>
      <c r="O38" s="456"/>
      <c r="P38" s="456"/>
      <c r="Q38" s="456"/>
      <c r="R38" s="456"/>
      <c r="S38" s="456"/>
      <c r="T38" s="456"/>
      <c r="U38" s="456"/>
      <c r="V38" s="456"/>
      <c r="W38" s="456"/>
      <c r="X38" s="456"/>
      <c r="Y38" s="456"/>
      <c r="Z38" s="456"/>
      <c r="AA38" s="456"/>
      <c r="AB38" s="456"/>
      <c r="AC38" s="456"/>
      <c r="AD38" s="456"/>
      <c r="AE38" s="456"/>
      <c r="AF38" s="456"/>
      <c r="AG38" s="456"/>
      <c r="AH38" s="456"/>
      <c r="AI38" s="456"/>
      <c r="AJ38" s="456"/>
      <c r="AK38" s="456"/>
      <c r="AL38" s="456"/>
      <c r="AM38" s="456"/>
      <c r="AN38" s="456"/>
    </row>
    <row r="40" spans="1:40" s="180" customFormat="1" ht="13.5" customHeight="1">
      <c r="A40" s="884" t="s">
        <v>496</v>
      </c>
      <c r="B40" s="885"/>
      <c r="C40" s="885"/>
      <c r="D40" s="885"/>
      <c r="E40" s="885"/>
      <c r="F40" s="885"/>
      <c r="G40" s="885"/>
      <c r="H40" s="885"/>
      <c r="I40" s="885"/>
      <c r="J40" s="885"/>
      <c r="K40" s="885"/>
      <c r="L40" s="885"/>
      <c r="M40" s="885"/>
      <c r="N40" s="885"/>
      <c r="O40" s="281"/>
      <c r="P40" s="304"/>
      <c r="Q40" s="304"/>
      <c r="R40" s="304"/>
      <c r="S40" s="304"/>
      <c r="T40" s="304"/>
      <c r="U40" s="304"/>
      <c r="V40" s="304"/>
      <c r="W40" s="304"/>
      <c r="X40" s="304"/>
      <c r="Y40" s="304"/>
      <c r="Z40" s="304"/>
      <c r="AA40" s="304"/>
      <c r="AB40" s="304"/>
      <c r="AC40" s="304"/>
      <c r="AD40" s="304"/>
      <c r="AE40" s="304"/>
      <c r="AF40" s="304"/>
      <c r="AG40" s="304"/>
      <c r="AH40" s="304"/>
      <c r="AI40" s="304"/>
      <c r="AJ40" s="304"/>
      <c r="AK40" s="304"/>
      <c r="AL40" s="304"/>
      <c r="AM40" s="304"/>
      <c r="AN40" s="271"/>
    </row>
    <row r="41" spans="1:40" s="180" customFormat="1" ht="13.5" customHeight="1">
      <c r="A41" s="885" t="s">
        <v>497</v>
      </c>
      <c r="B41" s="885"/>
      <c r="C41" s="885"/>
      <c r="D41" s="885"/>
      <c r="E41" s="885"/>
      <c r="F41" s="885"/>
      <c r="G41" s="885"/>
      <c r="H41" s="885"/>
      <c r="I41" s="885"/>
      <c r="J41" s="885"/>
      <c r="K41" s="885"/>
      <c r="L41" s="885"/>
      <c r="M41" s="885"/>
      <c r="N41" s="885"/>
      <c r="O41" s="304"/>
      <c r="P41" s="304"/>
      <c r="Q41" s="304"/>
      <c r="R41" s="304"/>
      <c r="S41" s="304"/>
      <c r="T41" s="304"/>
      <c r="U41" s="304"/>
      <c r="V41" s="304"/>
      <c r="W41" s="304"/>
      <c r="X41" s="304"/>
      <c r="Y41" s="304"/>
      <c r="Z41" s="304"/>
      <c r="AA41" s="304"/>
      <c r="AB41" s="304"/>
      <c r="AC41" s="304"/>
      <c r="AD41" s="304"/>
      <c r="AE41" s="304"/>
      <c r="AF41" s="304"/>
      <c r="AG41" s="304"/>
      <c r="AH41" s="304"/>
      <c r="AI41" s="304"/>
      <c r="AJ41" s="304"/>
      <c r="AK41" s="304"/>
      <c r="AL41" s="304"/>
      <c r="AM41" s="304"/>
      <c r="AN41" s="271"/>
    </row>
    <row r="42" spans="1:40" s="180" customFormat="1" ht="13.5" customHeight="1">
      <c r="A42" s="884" t="s">
        <v>482</v>
      </c>
      <c r="B42" s="885"/>
      <c r="C42" s="885"/>
      <c r="D42" s="885"/>
      <c r="E42" s="885"/>
      <c r="F42" s="885"/>
      <c r="G42" s="885"/>
      <c r="H42" s="885"/>
      <c r="I42" s="2"/>
      <c r="J42" s="2"/>
      <c r="K42" s="882" t="s">
        <v>626</v>
      </c>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304"/>
      <c r="AI42" s="304"/>
      <c r="AJ42" s="304"/>
      <c r="AK42" s="304"/>
      <c r="AL42" s="304"/>
      <c r="AM42" s="304"/>
      <c r="AN42" s="271"/>
    </row>
    <row r="43" spans="1:40" s="180" customFormat="1" ht="13.5" customHeight="1">
      <c r="A43" s="884" t="s">
        <v>483</v>
      </c>
      <c r="B43" s="885"/>
      <c r="C43" s="885"/>
      <c r="D43" s="885"/>
      <c r="E43" s="885"/>
      <c r="F43" s="885"/>
      <c r="G43" s="885"/>
      <c r="H43" s="885"/>
      <c r="I43" s="2"/>
      <c r="J43" s="2"/>
      <c r="K43" s="882" t="s">
        <v>626</v>
      </c>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304"/>
      <c r="AI43" s="304"/>
      <c r="AJ43" s="304"/>
      <c r="AK43" s="304"/>
      <c r="AL43" s="304"/>
      <c r="AM43" s="304"/>
      <c r="AN43" s="271"/>
    </row>
    <row r="44" spans="1:40" s="180" customFormat="1" ht="13.5" customHeight="1">
      <c r="A44" s="884" t="s">
        <v>498</v>
      </c>
      <c r="B44" s="885"/>
      <c r="C44" s="885"/>
      <c r="D44" s="885"/>
      <c r="E44" s="885"/>
      <c r="F44" s="885"/>
      <c r="G44" s="885"/>
      <c r="H44" s="885"/>
      <c r="I44" s="2"/>
      <c r="J44" s="2"/>
      <c r="K44" s="882" t="s">
        <v>626</v>
      </c>
      <c r="L44" s="882"/>
      <c r="M44" s="882"/>
      <c r="N44" s="882"/>
      <c r="O44" s="882"/>
      <c r="P44" s="882"/>
      <c r="Q44" s="882"/>
      <c r="R44" s="882"/>
      <c r="S44" s="882"/>
      <c r="T44" s="882"/>
      <c r="U44" s="882"/>
      <c r="V44" s="882"/>
      <c r="W44" s="882"/>
      <c r="X44" s="882"/>
      <c r="Y44" s="882"/>
      <c r="Z44" s="882"/>
      <c r="AA44" s="882"/>
      <c r="AB44" s="882"/>
      <c r="AC44" s="882"/>
      <c r="AD44" s="882"/>
      <c r="AE44" s="882"/>
      <c r="AF44" s="882"/>
      <c r="AG44" s="882"/>
      <c r="AH44" s="304"/>
      <c r="AI44" s="304"/>
      <c r="AJ44" s="304"/>
      <c r="AK44" s="304"/>
      <c r="AL44" s="304"/>
      <c r="AM44" s="304"/>
      <c r="AN44" s="271"/>
    </row>
    <row r="45" spans="1:40" s="180" customFormat="1" ht="13.5" customHeight="1">
      <c r="A45" s="884" t="s">
        <v>485</v>
      </c>
      <c r="B45" s="885"/>
      <c r="C45" s="885"/>
      <c r="D45" s="885"/>
      <c r="E45" s="885"/>
      <c r="F45" s="885"/>
      <c r="G45" s="885"/>
      <c r="H45" s="885"/>
      <c r="I45" s="2"/>
      <c r="J45" s="2"/>
      <c r="K45" s="882" t="s">
        <v>626</v>
      </c>
      <c r="L45" s="882"/>
      <c r="M45" s="882"/>
      <c r="N45" s="882"/>
      <c r="O45" s="882"/>
      <c r="P45" s="882"/>
      <c r="Q45" s="882"/>
      <c r="R45" s="882"/>
      <c r="S45" s="882"/>
      <c r="T45" s="882"/>
      <c r="U45" s="882"/>
      <c r="V45" s="882"/>
      <c r="W45" s="882"/>
      <c r="X45" s="882"/>
      <c r="Y45" s="882"/>
      <c r="Z45" s="882"/>
      <c r="AA45" s="882"/>
      <c r="AB45" s="882"/>
      <c r="AC45" s="882"/>
      <c r="AD45" s="882"/>
      <c r="AE45" s="882"/>
      <c r="AF45" s="882"/>
      <c r="AG45" s="882"/>
      <c r="AH45" s="304"/>
      <c r="AI45" s="304"/>
      <c r="AJ45" s="304"/>
      <c r="AK45" s="304"/>
      <c r="AL45" s="304"/>
      <c r="AM45" s="304"/>
      <c r="AN45" s="271"/>
    </row>
    <row r="46" spans="1:40" s="180" customFormat="1" ht="13.5" customHeight="1">
      <c r="A46" s="885" t="s">
        <v>499</v>
      </c>
      <c r="B46" s="885"/>
      <c r="C46" s="885"/>
      <c r="D46" s="885"/>
      <c r="E46" s="885"/>
      <c r="F46" s="885"/>
      <c r="G46" s="885"/>
      <c r="H46" s="885"/>
      <c r="I46" s="885"/>
      <c r="J46" s="885"/>
      <c r="K46" s="885"/>
      <c r="L46" s="885"/>
      <c r="M46" s="932"/>
      <c r="N46" s="933"/>
      <c r="O46" s="933"/>
      <c r="P46" s="933"/>
      <c r="Q46" s="933"/>
      <c r="R46" s="933"/>
      <c r="S46" s="933"/>
      <c r="T46" s="933"/>
      <c r="U46" s="933"/>
      <c r="V46" s="933"/>
      <c r="W46" s="933"/>
      <c r="X46" s="933"/>
      <c r="Y46" s="933"/>
      <c r="Z46" s="933"/>
      <c r="AA46" s="933"/>
      <c r="AB46" s="933"/>
      <c r="AC46" s="933"/>
      <c r="AD46" s="933"/>
      <c r="AE46" s="933"/>
      <c r="AF46" s="933"/>
      <c r="AG46" s="933"/>
      <c r="AH46" s="304"/>
      <c r="AI46" s="304"/>
      <c r="AJ46" s="304"/>
      <c r="AK46" s="304"/>
      <c r="AL46" s="304"/>
      <c r="AM46" s="304"/>
      <c r="AN46" s="271"/>
    </row>
    <row r="47" spans="1:40" s="180" customFormat="1" ht="13.5" customHeight="1">
      <c r="A47" s="885" t="s">
        <v>500</v>
      </c>
      <c r="B47" s="885"/>
      <c r="C47" s="885"/>
      <c r="D47" s="885"/>
      <c r="E47" s="885"/>
      <c r="F47" s="885"/>
      <c r="G47" s="885"/>
      <c r="H47" s="885"/>
      <c r="I47" s="885"/>
      <c r="J47" s="885"/>
      <c r="K47" s="2"/>
      <c r="L47" s="2"/>
      <c r="M47" s="2"/>
      <c r="N47" s="2"/>
      <c r="O47" s="304"/>
      <c r="P47" s="304"/>
      <c r="Q47" s="304"/>
      <c r="R47" s="304"/>
      <c r="S47" s="304"/>
      <c r="T47" s="304"/>
      <c r="U47" s="304"/>
      <c r="V47" s="304"/>
      <c r="W47" s="304"/>
      <c r="X47" s="304"/>
      <c r="Y47" s="304"/>
      <c r="Z47" s="304"/>
      <c r="AA47" s="304"/>
      <c r="AB47" s="304"/>
      <c r="AC47" s="304"/>
      <c r="AD47" s="304"/>
      <c r="AE47" s="304"/>
      <c r="AF47" s="304"/>
      <c r="AG47" s="304"/>
      <c r="AH47" s="304"/>
      <c r="AI47" s="304"/>
      <c r="AJ47" s="304"/>
      <c r="AK47" s="304"/>
      <c r="AL47" s="304"/>
      <c r="AM47" s="304"/>
      <c r="AN47" s="271"/>
    </row>
    <row r="48" spans="1:40" s="180" customFormat="1" ht="13.5" customHeight="1">
      <c r="A48" s="884" t="s">
        <v>501</v>
      </c>
      <c r="B48" s="885"/>
      <c r="C48" s="885"/>
      <c r="D48" s="885"/>
      <c r="E48" s="885"/>
      <c r="F48" s="885"/>
      <c r="G48" s="885"/>
      <c r="H48" s="885"/>
      <c r="I48" s="885"/>
      <c r="J48" s="885"/>
      <c r="K48" s="885"/>
      <c r="L48" s="885"/>
      <c r="M48" s="932"/>
      <c r="N48" s="933"/>
      <c r="O48" s="933"/>
      <c r="P48" s="933"/>
      <c r="Q48" s="933"/>
      <c r="R48" s="933"/>
      <c r="S48" s="933"/>
      <c r="T48" s="933"/>
      <c r="U48" s="933"/>
      <c r="V48" s="933"/>
      <c r="W48" s="933"/>
      <c r="X48" s="933"/>
      <c r="Y48" s="933"/>
      <c r="Z48" s="933"/>
      <c r="AA48" s="933"/>
      <c r="AB48" s="933"/>
      <c r="AC48" s="933"/>
      <c r="AD48" s="933"/>
      <c r="AE48" s="933"/>
      <c r="AF48" s="933"/>
      <c r="AG48" s="933"/>
      <c r="AH48" s="304"/>
      <c r="AI48" s="304"/>
      <c r="AJ48" s="304"/>
      <c r="AK48" s="304"/>
      <c r="AL48" s="304"/>
      <c r="AM48" s="304"/>
      <c r="AN48" s="271"/>
    </row>
    <row r="49" spans="1:40" s="180" customFormat="1" ht="13.5" customHeight="1">
      <c r="A49" s="884" t="s">
        <v>502</v>
      </c>
      <c r="B49" s="885"/>
      <c r="C49" s="885"/>
      <c r="D49" s="885"/>
      <c r="E49" s="885"/>
      <c r="F49" s="885"/>
      <c r="G49" s="885"/>
      <c r="H49" s="885"/>
      <c r="I49" s="885"/>
      <c r="J49" s="885"/>
      <c r="K49" s="885"/>
      <c r="L49" s="885"/>
      <c r="M49" s="932"/>
      <c r="N49" s="933"/>
      <c r="O49" s="933"/>
      <c r="P49" s="933"/>
      <c r="Q49" s="933"/>
      <c r="R49" s="933"/>
      <c r="S49" s="933"/>
      <c r="T49" s="933"/>
      <c r="U49" s="933"/>
      <c r="V49" s="933"/>
      <c r="W49" s="933"/>
      <c r="X49" s="933"/>
      <c r="Y49" s="933"/>
      <c r="Z49" s="933"/>
      <c r="AA49" s="933"/>
      <c r="AB49" s="933"/>
      <c r="AC49" s="933"/>
      <c r="AD49" s="933"/>
      <c r="AE49" s="933"/>
      <c r="AF49" s="933"/>
      <c r="AG49" s="933"/>
      <c r="AH49" s="304"/>
      <c r="AI49" s="304"/>
      <c r="AJ49" s="304"/>
      <c r="AK49" s="304"/>
      <c r="AL49" s="304"/>
      <c r="AM49" s="304"/>
      <c r="AN49" s="271"/>
    </row>
    <row r="50" spans="2:40" s="180" customFormat="1" ht="13.5" customHeight="1">
      <c r="B50" s="2"/>
      <c r="C50" s="2"/>
      <c r="D50" s="2"/>
      <c r="E50" s="2"/>
      <c r="F50" s="2"/>
      <c r="G50" s="2"/>
      <c r="H50" s="2"/>
      <c r="I50" s="2"/>
      <c r="J50" s="2"/>
      <c r="K50" s="305"/>
      <c r="L50" s="305"/>
      <c r="M50" s="305"/>
      <c r="N50" s="305"/>
      <c r="O50" s="305"/>
      <c r="P50" s="305"/>
      <c r="Q50" s="305"/>
      <c r="R50" s="305"/>
      <c r="S50" s="305"/>
      <c r="T50" s="305"/>
      <c r="U50" s="305"/>
      <c r="V50" s="305"/>
      <c r="W50" s="305"/>
      <c r="X50" s="305"/>
      <c r="Y50" s="305"/>
      <c r="Z50" s="305"/>
      <c r="AA50" s="305"/>
      <c r="AB50" s="305"/>
      <c r="AC50" s="305"/>
      <c r="AD50" s="305"/>
      <c r="AE50" s="305"/>
      <c r="AF50" s="305"/>
      <c r="AG50" s="305"/>
      <c r="AH50" s="304"/>
      <c r="AI50" s="304"/>
      <c r="AJ50" s="304"/>
      <c r="AK50" s="304"/>
      <c r="AL50" s="304"/>
      <c r="AM50" s="304"/>
      <c r="AN50" s="271"/>
    </row>
    <row r="51" spans="1:40" s="180" customFormat="1" ht="13.5" customHeight="1">
      <c r="A51" s="884" t="s">
        <v>489</v>
      </c>
      <c r="B51" s="885"/>
      <c r="C51" s="885"/>
      <c r="D51" s="885"/>
      <c r="E51" s="885"/>
      <c r="F51" s="885"/>
      <c r="G51" s="885"/>
      <c r="H51" s="885"/>
      <c r="I51" s="885"/>
      <c r="J51" s="885"/>
      <c r="K51" s="885"/>
      <c r="L51" s="885"/>
      <c r="M51" s="885"/>
      <c r="N51" s="885"/>
      <c r="O51" s="304"/>
      <c r="P51" s="304"/>
      <c r="Q51" s="304"/>
      <c r="R51" s="304"/>
      <c r="S51" s="304"/>
      <c r="T51" s="304"/>
      <c r="U51" s="304"/>
      <c r="V51" s="304"/>
      <c r="W51" s="304"/>
      <c r="X51" s="304"/>
      <c r="Y51" s="304"/>
      <c r="Z51" s="304"/>
      <c r="AA51" s="304"/>
      <c r="AB51" s="304"/>
      <c r="AC51" s="304"/>
      <c r="AD51" s="304"/>
      <c r="AE51" s="304"/>
      <c r="AF51" s="304"/>
      <c r="AG51" s="304"/>
      <c r="AH51" s="304"/>
      <c r="AI51" s="304"/>
      <c r="AJ51" s="304"/>
      <c r="AK51" s="304"/>
      <c r="AL51" s="304"/>
      <c r="AM51" s="304"/>
      <c r="AN51" s="271"/>
    </row>
    <row r="52" spans="1:40" s="180" customFormat="1" ht="13.5" customHeight="1">
      <c r="A52" s="885" t="s">
        <v>503</v>
      </c>
      <c r="B52" s="885"/>
      <c r="C52" s="885"/>
      <c r="D52" s="885"/>
      <c r="E52" s="885"/>
      <c r="F52" s="885"/>
      <c r="G52" s="885"/>
      <c r="H52" s="885"/>
      <c r="I52" s="885"/>
      <c r="J52" s="885"/>
      <c r="K52" s="885"/>
      <c r="L52" s="885"/>
      <c r="M52" s="932"/>
      <c r="N52" s="933"/>
      <c r="O52" s="933"/>
      <c r="P52" s="933"/>
      <c r="Q52" s="933"/>
      <c r="R52" s="933"/>
      <c r="S52" s="933"/>
      <c r="T52" s="933"/>
      <c r="U52" s="933"/>
      <c r="V52" s="933"/>
      <c r="W52" s="933"/>
      <c r="X52" s="933"/>
      <c r="Y52" s="933"/>
      <c r="Z52" s="933"/>
      <c r="AA52" s="933"/>
      <c r="AB52" s="933"/>
      <c r="AC52" s="933"/>
      <c r="AD52" s="933"/>
      <c r="AE52" s="933"/>
      <c r="AF52" s="933"/>
      <c r="AG52" s="933"/>
      <c r="AH52" s="304"/>
      <c r="AI52" s="304"/>
      <c r="AJ52" s="304"/>
      <c r="AK52" s="304"/>
      <c r="AL52" s="304"/>
      <c r="AM52" s="304"/>
      <c r="AN52" s="271"/>
    </row>
    <row r="53" spans="1:40" s="180" customFormat="1" ht="13.5" customHeight="1">
      <c r="A53" s="885" t="s">
        <v>504</v>
      </c>
      <c r="B53" s="885"/>
      <c r="C53" s="885"/>
      <c r="D53" s="885"/>
      <c r="E53" s="885"/>
      <c r="F53" s="885"/>
      <c r="G53" s="885"/>
      <c r="H53" s="885"/>
      <c r="I53" s="885"/>
      <c r="J53" s="885"/>
      <c r="K53" s="885"/>
      <c r="L53" s="885"/>
      <c r="M53" s="932"/>
      <c r="N53" s="933"/>
      <c r="O53" s="933"/>
      <c r="P53" s="933"/>
      <c r="Q53" s="933"/>
      <c r="R53" s="933"/>
      <c r="S53" s="933"/>
      <c r="T53" s="933"/>
      <c r="U53" s="933"/>
      <c r="V53" s="933"/>
      <c r="W53" s="933"/>
      <c r="X53" s="933"/>
      <c r="Y53" s="933"/>
      <c r="Z53" s="933"/>
      <c r="AA53" s="933"/>
      <c r="AB53" s="933"/>
      <c r="AC53" s="933"/>
      <c r="AD53" s="933"/>
      <c r="AE53" s="933"/>
      <c r="AF53" s="933"/>
      <c r="AG53" s="933"/>
      <c r="AH53" s="301"/>
      <c r="AI53" s="301"/>
      <c r="AJ53" s="301"/>
      <c r="AK53" s="301"/>
      <c r="AL53" s="301"/>
      <c r="AM53" s="301"/>
      <c r="AN53" s="271"/>
    </row>
    <row r="54" spans="9:40" s="180" customFormat="1" ht="13.5" customHeight="1">
      <c r="I54" s="2"/>
      <c r="J54" s="2"/>
      <c r="K54" s="2"/>
      <c r="L54" s="2"/>
      <c r="M54" s="2"/>
      <c r="N54" s="2"/>
      <c r="O54" s="304"/>
      <c r="P54" s="304"/>
      <c r="Q54" s="304"/>
      <c r="R54" s="304"/>
      <c r="S54" s="304"/>
      <c r="T54" s="304"/>
      <c r="U54" s="304"/>
      <c r="V54" s="304"/>
      <c r="W54" s="304"/>
      <c r="X54" s="304"/>
      <c r="Y54" s="304"/>
      <c r="Z54" s="304"/>
      <c r="AA54" s="304"/>
      <c r="AB54" s="304"/>
      <c r="AC54" s="304"/>
      <c r="AD54" s="304"/>
      <c r="AE54" s="304"/>
      <c r="AF54" s="304"/>
      <c r="AG54" s="304"/>
      <c r="AH54" s="304"/>
      <c r="AI54" s="304"/>
      <c r="AJ54" s="304"/>
      <c r="AK54" s="304"/>
      <c r="AL54" s="304"/>
      <c r="AM54" s="304"/>
      <c r="AN54" s="271"/>
    </row>
    <row r="55" spans="1:40" s="180" customFormat="1" ht="13.5" customHeight="1">
      <c r="A55" s="884" t="s">
        <v>505</v>
      </c>
      <c r="B55" s="885"/>
      <c r="C55" s="885"/>
      <c r="D55" s="885"/>
      <c r="E55" s="885"/>
      <c r="F55" s="885"/>
      <c r="G55" s="885"/>
      <c r="H55" s="885"/>
      <c r="I55" s="885"/>
      <c r="J55" s="885"/>
      <c r="K55" s="885"/>
      <c r="L55" s="885"/>
      <c r="M55" s="885"/>
      <c r="N55" s="885"/>
      <c r="O55" s="281"/>
      <c r="P55" s="304"/>
      <c r="Q55" s="304"/>
      <c r="R55" s="304"/>
      <c r="S55" s="304"/>
      <c r="T55" s="304"/>
      <c r="U55" s="304"/>
      <c r="V55" s="304"/>
      <c r="W55" s="304"/>
      <c r="X55" s="304"/>
      <c r="Y55" s="304"/>
      <c r="Z55" s="304"/>
      <c r="AA55" s="304"/>
      <c r="AB55" s="304"/>
      <c r="AC55" s="304"/>
      <c r="AD55" s="304"/>
      <c r="AE55" s="304"/>
      <c r="AF55" s="304"/>
      <c r="AG55" s="304"/>
      <c r="AH55" s="305"/>
      <c r="AI55" s="305"/>
      <c r="AJ55" s="305"/>
      <c r="AK55" s="305"/>
      <c r="AL55" s="305"/>
      <c r="AM55" s="305"/>
      <c r="AN55" s="271"/>
    </row>
    <row r="56" spans="1:40" s="180" customFormat="1" ht="13.5" customHeight="1">
      <c r="A56" s="885" t="s">
        <v>481</v>
      </c>
      <c r="B56" s="885"/>
      <c r="C56" s="885"/>
      <c r="D56" s="885"/>
      <c r="E56" s="885"/>
      <c r="F56" s="885"/>
      <c r="G56" s="885"/>
      <c r="H56" s="885"/>
      <c r="I56" s="885"/>
      <c r="J56" s="885"/>
      <c r="K56" s="885"/>
      <c r="L56" s="885"/>
      <c r="M56" s="885"/>
      <c r="N56" s="885"/>
      <c r="O56" s="304"/>
      <c r="P56" s="304"/>
      <c r="Q56" s="304"/>
      <c r="R56" s="304"/>
      <c r="S56" s="304"/>
      <c r="T56" s="304"/>
      <c r="U56" s="304"/>
      <c r="V56" s="304"/>
      <c r="W56" s="304"/>
      <c r="X56" s="304"/>
      <c r="Y56" s="304"/>
      <c r="Z56" s="304"/>
      <c r="AA56" s="304"/>
      <c r="AB56" s="304"/>
      <c r="AC56" s="304"/>
      <c r="AD56" s="304"/>
      <c r="AE56" s="304"/>
      <c r="AF56" s="304"/>
      <c r="AG56" s="304"/>
      <c r="AH56" s="271"/>
      <c r="AI56" s="271"/>
      <c r="AJ56" s="271"/>
      <c r="AK56" s="271"/>
      <c r="AL56" s="271"/>
      <c r="AM56" s="271"/>
      <c r="AN56" s="271"/>
    </row>
    <row r="57" spans="1:40" ht="13.5" customHeight="1">
      <c r="A57" s="884" t="s">
        <v>482</v>
      </c>
      <c r="B57" s="885"/>
      <c r="C57" s="885"/>
      <c r="D57" s="885"/>
      <c r="E57" s="885"/>
      <c r="F57" s="885"/>
      <c r="G57" s="885"/>
      <c r="H57" s="885"/>
      <c r="I57" s="2"/>
      <c r="J57" s="2"/>
      <c r="K57" s="882" t="s">
        <v>626</v>
      </c>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2"/>
      <c r="AI57" s="2"/>
      <c r="AJ57" s="2"/>
      <c r="AK57" s="2"/>
      <c r="AL57" s="2"/>
      <c r="AM57" s="2"/>
      <c r="AN57" s="2"/>
    </row>
    <row r="58" spans="1:40" ht="13.5" customHeight="1">
      <c r="A58" s="884" t="s">
        <v>483</v>
      </c>
      <c r="B58" s="885"/>
      <c r="C58" s="885"/>
      <c r="D58" s="885"/>
      <c r="E58" s="885"/>
      <c r="F58" s="885"/>
      <c r="G58" s="885"/>
      <c r="H58" s="885"/>
      <c r="I58" s="2"/>
      <c r="J58" s="2"/>
      <c r="K58" s="882" t="s">
        <v>626</v>
      </c>
      <c r="L58" s="882"/>
      <c r="M58" s="882"/>
      <c r="N58" s="882"/>
      <c r="O58" s="882"/>
      <c r="P58" s="882"/>
      <c r="Q58" s="882"/>
      <c r="R58" s="882"/>
      <c r="S58" s="882"/>
      <c r="T58" s="882"/>
      <c r="U58" s="882"/>
      <c r="V58" s="882"/>
      <c r="W58" s="882"/>
      <c r="X58" s="882"/>
      <c r="Y58" s="882"/>
      <c r="Z58" s="882"/>
      <c r="AA58" s="882"/>
      <c r="AB58" s="882"/>
      <c r="AC58" s="882"/>
      <c r="AD58" s="882"/>
      <c r="AE58" s="882"/>
      <c r="AF58" s="882"/>
      <c r="AG58" s="882"/>
      <c r="AH58" s="2"/>
      <c r="AI58" s="2"/>
      <c r="AJ58" s="2"/>
      <c r="AK58" s="2"/>
      <c r="AL58" s="2"/>
      <c r="AM58" s="2"/>
      <c r="AN58" s="2"/>
    </row>
    <row r="59" spans="1:40" ht="13.5" customHeight="1">
      <c r="A59" s="884" t="s">
        <v>506</v>
      </c>
      <c r="B59" s="885"/>
      <c r="C59" s="885"/>
      <c r="D59" s="885"/>
      <c r="E59" s="885"/>
      <c r="F59" s="885"/>
      <c r="G59" s="885"/>
      <c r="H59" s="885"/>
      <c r="I59" s="2"/>
      <c r="J59" s="2"/>
      <c r="K59" s="882" t="s">
        <v>626</v>
      </c>
      <c r="L59" s="882"/>
      <c r="M59" s="882"/>
      <c r="N59" s="882"/>
      <c r="O59" s="882"/>
      <c r="P59" s="882"/>
      <c r="Q59" s="882"/>
      <c r="R59" s="882"/>
      <c r="S59" s="882"/>
      <c r="T59" s="882"/>
      <c r="U59" s="882"/>
      <c r="V59" s="882"/>
      <c r="W59" s="882"/>
      <c r="X59" s="882"/>
      <c r="Y59" s="882"/>
      <c r="Z59" s="882"/>
      <c r="AA59" s="882"/>
      <c r="AB59" s="882"/>
      <c r="AC59" s="882"/>
      <c r="AD59" s="882"/>
      <c r="AE59" s="882"/>
      <c r="AF59" s="882"/>
      <c r="AG59" s="882"/>
      <c r="AH59" s="2"/>
      <c r="AI59" s="2"/>
      <c r="AJ59" s="2"/>
      <c r="AK59" s="2"/>
      <c r="AL59" s="2"/>
      <c r="AM59" s="2"/>
      <c r="AN59" s="2"/>
    </row>
    <row r="60" spans="1:40" ht="13.5" customHeight="1">
      <c r="A60" s="884" t="s">
        <v>485</v>
      </c>
      <c r="B60" s="885"/>
      <c r="C60" s="885"/>
      <c r="D60" s="885"/>
      <c r="E60" s="885"/>
      <c r="F60" s="885"/>
      <c r="G60" s="885"/>
      <c r="H60" s="885"/>
      <c r="I60" s="2"/>
      <c r="J60" s="2"/>
      <c r="K60" s="882" t="s">
        <v>626</v>
      </c>
      <c r="L60" s="882"/>
      <c r="M60" s="882"/>
      <c r="N60" s="882"/>
      <c r="O60" s="882"/>
      <c r="P60" s="882"/>
      <c r="Q60" s="882"/>
      <c r="R60" s="882"/>
      <c r="S60" s="882"/>
      <c r="T60" s="882"/>
      <c r="U60" s="882"/>
      <c r="V60" s="882"/>
      <c r="W60" s="882"/>
      <c r="X60" s="882"/>
      <c r="Y60" s="882"/>
      <c r="Z60" s="882"/>
      <c r="AA60" s="882"/>
      <c r="AB60" s="882"/>
      <c r="AC60" s="882"/>
      <c r="AD60" s="882"/>
      <c r="AE60" s="882"/>
      <c r="AF60" s="882"/>
      <c r="AG60" s="882"/>
      <c r="AH60" s="272"/>
      <c r="AI60" s="272"/>
      <c r="AJ60" s="272"/>
      <c r="AK60" s="272"/>
      <c r="AL60" s="272"/>
      <c r="AM60" s="272"/>
      <c r="AN60" s="272"/>
    </row>
    <row r="61" spans="1:40" ht="13.5" customHeight="1">
      <c r="A61" s="885" t="s">
        <v>486</v>
      </c>
      <c r="B61" s="885"/>
      <c r="C61" s="885"/>
      <c r="D61" s="885"/>
      <c r="E61" s="885"/>
      <c r="F61" s="885"/>
      <c r="G61" s="885"/>
      <c r="H61" s="885"/>
      <c r="I61" s="885"/>
      <c r="J61" s="885"/>
      <c r="K61" s="885"/>
      <c r="L61" s="885"/>
      <c r="M61" s="932"/>
      <c r="N61" s="933"/>
      <c r="O61" s="933"/>
      <c r="P61" s="933"/>
      <c r="Q61" s="933"/>
      <c r="R61" s="933"/>
      <c r="S61" s="933"/>
      <c r="T61" s="933"/>
      <c r="U61" s="933"/>
      <c r="V61" s="933"/>
      <c r="W61" s="933"/>
      <c r="X61" s="933"/>
      <c r="Y61" s="933"/>
      <c r="Z61" s="933"/>
      <c r="AA61" s="933"/>
      <c r="AB61" s="933"/>
      <c r="AC61" s="933"/>
      <c r="AD61" s="933"/>
      <c r="AE61" s="933"/>
      <c r="AF61" s="933"/>
      <c r="AG61" s="933"/>
      <c r="AH61" s="4"/>
      <c r="AI61" s="4"/>
      <c r="AJ61" s="4"/>
      <c r="AK61" s="4"/>
      <c r="AL61" s="4"/>
      <c r="AM61" s="4"/>
      <c r="AN61" s="4"/>
    </row>
    <row r="62" spans="1:40" ht="13.5" customHeight="1">
      <c r="A62" s="885" t="s">
        <v>487</v>
      </c>
      <c r="B62" s="885"/>
      <c r="C62" s="885"/>
      <c r="D62" s="885"/>
      <c r="E62" s="885"/>
      <c r="F62" s="885"/>
      <c r="G62" s="885"/>
      <c r="H62" s="885"/>
      <c r="I62" s="885"/>
      <c r="J62" s="885"/>
      <c r="K62" s="2"/>
      <c r="L62" s="2"/>
      <c r="M62" s="2"/>
      <c r="N62" s="2"/>
      <c r="O62" s="304"/>
      <c r="P62" s="304"/>
      <c r="Q62" s="304"/>
      <c r="R62" s="304"/>
      <c r="S62" s="304"/>
      <c r="T62" s="304"/>
      <c r="U62" s="304"/>
      <c r="V62" s="304"/>
      <c r="W62" s="304"/>
      <c r="X62" s="304"/>
      <c r="Y62" s="304"/>
      <c r="Z62" s="304"/>
      <c r="AA62" s="304"/>
      <c r="AB62" s="304"/>
      <c r="AC62" s="304"/>
      <c r="AD62" s="304"/>
      <c r="AE62" s="304"/>
      <c r="AF62" s="304"/>
      <c r="AG62" s="304"/>
      <c r="AH62" s="4"/>
      <c r="AI62" s="4"/>
      <c r="AJ62" s="4"/>
      <c r="AK62" s="4"/>
      <c r="AL62" s="4"/>
      <c r="AM62" s="4"/>
      <c r="AN62" s="4"/>
    </row>
    <row r="63" spans="1:33" ht="13.5" customHeight="1">
      <c r="A63" s="884" t="s">
        <v>488</v>
      </c>
      <c r="B63" s="885"/>
      <c r="C63" s="885"/>
      <c r="D63" s="885"/>
      <c r="E63" s="885"/>
      <c r="F63" s="885"/>
      <c r="G63" s="885"/>
      <c r="H63" s="885"/>
      <c r="I63" s="885"/>
      <c r="J63" s="885"/>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row>
    <row r="64" spans="1:33" ht="13.5" customHeight="1">
      <c r="A64" s="180"/>
      <c r="B64" s="180"/>
      <c r="C64" s="180"/>
      <c r="D64" s="180"/>
      <c r="E64" s="180"/>
      <c r="F64" s="180"/>
      <c r="G64" s="180"/>
      <c r="H64" s="180"/>
      <c r="I64" s="2"/>
      <c r="J64" s="2"/>
      <c r="K64" s="2"/>
      <c r="L64" s="2"/>
      <c r="M64" s="2"/>
      <c r="N64" s="2"/>
      <c r="O64" s="304"/>
      <c r="P64" s="304"/>
      <c r="Q64" s="304"/>
      <c r="R64" s="304"/>
      <c r="S64" s="304"/>
      <c r="T64" s="304"/>
      <c r="U64" s="304"/>
      <c r="V64" s="304"/>
      <c r="W64" s="304"/>
      <c r="X64" s="304"/>
      <c r="Y64" s="304"/>
      <c r="Z64" s="304"/>
      <c r="AA64" s="304"/>
      <c r="AB64" s="304"/>
      <c r="AC64" s="304"/>
      <c r="AD64" s="304"/>
      <c r="AE64" s="304"/>
      <c r="AF64" s="304"/>
      <c r="AG64" s="304"/>
    </row>
    <row r="65" spans="1:33" ht="13.5" customHeight="1">
      <c r="A65" s="884" t="s">
        <v>507</v>
      </c>
      <c r="B65" s="885"/>
      <c r="C65" s="885"/>
      <c r="D65" s="885"/>
      <c r="E65" s="885"/>
      <c r="F65" s="885"/>
      <c r="G65" s="885"/>
      <c r="H65" s="885"/>
      <c r="I65" s="885"/>
      <c r="J65" s="885"/>
      <c r="K65" s="885"/>
      <c r="L65" s="885"/>
      <c r="M65" s="885"/>
      <c r="N65" s="885"/>
      <c r="O65" s="304"/>
      <c r="P65" s="304"/>
      <c r="Q65" s="304"/>
      <c r="R65" s="304"/>
      <c r="S65" s="304"/>
      <c r="T65" s="304"/>
      <c r="U65" s="304"/>
      <c r="V65" s="304"/>
      <c r="W65" s="304"/>
      <c r="X65" s="304"/>
      <c r="Y65" s="304"/>
      <c r="Z65" s="304"/>
      <c r="AA65" s="304"/>
      <c r="AB65" s="304"/>
      <c r="AC65" s="304"/>
      <c r="AD65" s="304"/>
      <c r="AE65" s="304"/>
      <c r="AF65" s="304"/>
      <c r="AG65" s="304"/>
    </row>
    <row r="66" spans="1:33" ht="13.5" customHeight="1">
      <c r="A66" s="885" t="s">
        <v>490</v>
      </c>
      <c r="B66" s="885"/>
      <c r="C66" s="885"/>
      <c r="D66" s="885"/>
      <c r="E66" s="885"/>
      <c r="F66" s="885"/>
      <c r="G66" s="885"/>
      <c r="H66" s="885"/>
      <c r="I66" s="885"/>
      <c r="J66" s="885"/>
      <c r="K66" s="885"/>
      <c r="L66" s="885"/>
      <c r="M66" s="885"/>
      <c r="N66" s="885"/>
      <c r="O66" s="885"/>
      <c r="P66" s="885"/>
      <c r="Q66" s="304"/>
      <c r="R66" s="304"/>
      <c r="S66" s="304"/>
      <c r="T66" s="304"/>
      <c r="U66" s="304"/>
      <c r="V66" s="304"/>
      <c r="W66" s="304"/>
      <c r="X66" s="304"/>
      <c r="Y66" s="304"/>
      <c r="Z66" s="304"/>
      <c r="AA66" s="304"/>
      <c r="AB66" s="304"/>
      <c r="AC66" s="304"/>
      <c r="AD66" s="304"/>
      <c r="AE66" s="304"/>
      <c r="AF66" s="304"/>
      <c r="AG66" s="304"/>
    </row>
    <row r="67" spans="1:33" ht="13.5" customHeight="1">
      <c r="A67" s="885" t="s">
        <v>491</v>
      </c>
      <c r="B67" s="885"/>
      <c r="C67" s="885"/>
      <c r="D67" s="885"/>
      <c r="E67" s="885"/>
      <c r="F67" s="885"/>
      <c r="G67" s="885"/>
      <c r="H67" s="885"/>
      <c r="I67" s="885"/>
      <c r="J67" s="885"/>
      <c r="K67" s="932"/>
      <c r="L67" s="932"/>
      <c r="M67" s="932"/>
      <c r="N67" s="932"/>
      <c r="O67" s="932"/>
      <c r="P67" s="932"/>
      <c r="Q67" s="932"/>
      <c r="R67" s="932"/>
      <c r="S67" s="932"/>
      <c r="T67" s="932"/>
      <c r="U67" s="932"/>
      <c r="V67" s="932"/>
      <c r="W67" s="932"/>
      <c r="X67" s="932"/>
      <c r="Y67" s="932"/>
      <c r="Z67" s="932"/>
      <c r="AA67" s="932"/>
      <c r="AB67" s="932"/>
      <c r="AC67" s="932"/>
      <c r="AD67" s="932"/>
      <c r="AE67" s="932"/>
      <c r="AF67" s="932"/>
      <c r="AG67" s="932"/>
    </row>
  </sheetData>
  <sheetProtection sheet="1" formatCells="0" formatColumns="0" formatRows="0" insertColumns="0" insertRows="0" deleteColumns="0" deleteRows="0" selectLockedCells="1"/>
  <mergeCells count="57">
    <mergeCell ref="A63:J63"/>
    <mergeCell ref="K58:AG58"/>
    <mergeCell ref="A59:H59"/>
    <mergeCell ref="K59:AG59"/>
    <mergeCell ref="A61:L61"/>
    <mergeCell ref="A65:N65"/>
    <mergeCell ref="K63:AG63"/>
    <mergeCell ref="A67:J67"/>
    <mergeCell ref="K67:AG67"/>
    <mergeCell ref="A60:H60"/>
    <mergeCell ref="K60:AG60"/>
    <mergeCell ref="A62:J62"/>
    <mergeCell ref="A49:L49"/>
    <mergeCell ref="A51:N51"/>
    <mergeCell ref="A55:N55"/>
    <mergeCell ref="A52:L52"/>
    <mergeCell ref="A53:L53"/>
    <mergeCell ref="A56:N56"/>
    <mergeCell ref="A57:H57"/>
    <mergeCell ref="K57:AG57"/>
    <mergeCell ref="A58:H58"/>
    <mergeCell ref="A43:H43"/>
    <mergeCell ref="K43:AG43"/>
    <mergeCell ref="A44:H44"/>
    <mergeCell ref="K44:AG44"/>
    <mergeCell ref="A45:H45"/>
    <mergeCell ref="K45:AG45"/>
    <mergeCell ref="B34:AM36"/>
    <mergeCell ref="A38:AN38"/>
    <mergeCell ref="A40:N40"/>
    <mergeCell ref="A41:N41"/>
    <mergeCell ref="A42:H42"/>
    <mergeCell ref="K42:AG42"/>
    <mergeCell ref="U25:Y25"/>
    <mergeCell ref="Z25:AL25"/>
    <mergeCell ref="U26:Y26"/>
    <mergeCell ref="Z26:AL26"/>
    <mergeCell ref="BH26:CD26"/>
    <mergeCell ref="A30:AN33"/>
    <mergeCell ref="AB15:AN15"/>
    <mergeCell ref="C19:T19"/>
    <mergeCell ref="C20:T20"/>
    <mergeCell ref="C21:M21"/>
    <mergeCell ref="A23:R23"/>
    <mergeCell ref="A24:K24"/>
    <mergeCell ref="U24:Y24"/>
    <mergeCell ref="Z24:AL24"/>
    <mergeCell ref="A66:P66"/>
    <mergeCell ref="M46:AG46"/>
    <mergeCell ref="M48:AG48"/>
    <mergeCell ref="M49:AG49"/>
    <mergeCell ref="M52:AG52"/>
    <mergeCell ref="M53:AG53"/>
    <mergeCell ref="M61:AG61"/>
    <mergeCell ref="A47:J47"/>
    <mergeCell ref="A46:L46"/>
    <mergeCell ref="A48:L48"/>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scale="96" r:id="rId4"/>
  <drawing r:id="rId3"/>
  <legacyDrawing r:id="rId2"/>
</worksheet>
</file>

<file path=xl/worksheets/sheet4.xml><?xml version="1.0" encoding="utf-8"?>
<worksheet xmlns="http://schemas.openxmlformats.org/spreadsheetml/2006/main" xmlns:r="http://schemas.openxmlformats.org/officeDocument/2006/relationships">
  <sheetPr codeName="Sheet01"/>
  <dimension ref="A13:CB146"/>
  <sheetViews>
    <sheetView showGridLines="0" view="pageBreakPreview" zoomScale="70" zoomScaleSheetLayoutView="70" zoomScalePageLayoutView="0" workbookViewId="0" topLeftCell="A1">
      <pane ySplit="14" topLeftCell="A24" activePane="bottomLeft" state="frozen"/>
      <selection pane="topLeft" activeCell="AD26" sqref="AD26"/>
      <selection pane="bottomLeft" activeCell="N55" sqref="N55:AN56"/>
    </sheetView>
  </sheetViews>
  <sheetFormatPr defaultColWidth="9.00390625" defaultRowHeight="11.25" customHeight="1"/>
  <cols>
    <col min="1" max="40" width="2.00390625" style="1" customWidth="1"/>
    <col min="41" max="16384" width="9.00390625" style="1" customWidth="1"/>
  </cols>
  <sheetData>
    <row r="13" spans="29:40" ht="11.25" customHeight="1">
      <c r="AC13" s="204"/>
      <c r="AD13" s="204"/>
      <c r="AE13" s="204"/>
      <c r="AF13" s="204"/>
      <c r="AG13" s="204"/>
      <c r="AH13" s="204"/>
      <c r="AI13" s="204"/>
      <c r="AJ13" s="204"/>
      <c r="AK13" s="204"/>
      <c r="AL13" s="204"/>
      <c r="AM13" s="204"/>
      <c r="AN13" s="204"/>
    </row>
    <row r="14" spans="29:40" ht="11.25" customHeight="1">
      <c r="AC14" s="204"/>
      <c r="AD14" s="204"/>
      <c r="AE14" s="204"/>
      <c r="AF14" s="204"/>
      <c r="AG14" s="204"/>
      <c r="AH14" s="204"/>
      <c r="AI14" s="204"/>
      <c r="AJ14" s="204"/>
      <c r="AK14" s="204"/>
      <c r="AL14" s="204"/>
      <c r="AM14" s="204"/>
      <c r="AN14" s="204"/>
    </row>
    <row r="15" spans="29:40" ht="11.25" customHeight="1">
      <c r="AC15" s="204"/>
      <c r="AD15" s="204"/>
      <c r="AE15" s="204"/>
      <c r="AF15" s="204"/>
      <c r="AG15" s="204"/>
      <c r="AH15" s="204"/>
      <c r="AI15" s="204"/>
      <c r="AJ15" s="204"/>
      <c r="AK15" s="204"/>
      <c r="AL15" s="204"/>
      <c r="AM15" s="204"/>
      <c r="AN15" s="204"/>
    </row>
    <row r="16" spans="29:40" ht="11.25" customHeight="1">
      <c r="AC16" s="204"/>
      <c r="AD16" s="204"/>
      <c r="AE16" s="204"/>
      <c r="AF16" s="204"/>
      <c r="AG16" s="204"/>
      <c r="AH16" s="204"/>
      <c r="AI16" s="204"/>
      <c r="AJ16" s="204"/>
      <c r="AK16" s="204"/>
      <c r="AL16" s="204"/>
      <c r="AM16" s="204"/>
      <c r="AN16" s="204"/>
    </row>
    <row r="17" spans="29:40" ht="11.25" customHeight="1">
      <c r="AC17" s="204"/>
      <c r="AD17" s="204"/>
      <c r="AE17" s="204"/>
      <c r="AF17" s="204"/>
      <c r="AG17" s="204"/>
      <c r="AH17" s="204"/>
      <c r="AI17" s="204"/>
      <c r="AJ17" s="204"/>
      <c r="AK17" s="204"/>
      <c r="AL17" s="204"/>
      <c r="AM17" s="204"/>
      <c r="AN17" s="204"/>
    </row>
    <row r="18" spans="29:40" ht="11.25" customHeight="1">
      <c r="AC18" s="204"/>
      <c r="AD18" s="204"/>
      <c r="AE18" s="204"/>
      <c r="AF18" s="204"/>
      <c r="AG18" s="204"/>
      <c r="AH18" s="204"/>
      <c r="AI18" s="204"/>
      <c r="AJ18" s="204"/>
      <c r="AK18" s="204"/>
      <c r="AL18" s="204"/>
      <c r="AM18" s="204"/>
      <c r="AN18" s="204"/>
    </row>
    <row r="19" spans="29:40" ht="11.25" customHeight="1">
      <c r="AC19" s="33"/>
      <c r="AD19" s="33"/>
      <c r="AE19" s="33"/>
      <c r="AF19" s="33"/>
      <c r="AG19" s="33"/>
      <c r="AH19" s="33"/>
      <c r="AI19" s="33"/>
      <c r="AJ19" s="33"/>
      <c r="AK19" s="33"/>
      <c r="AL19" s="33"/>
      <c r="AM19" s="33"/>
      <c r="AN19" s="33"/>
    </row>
    <row r="20" spans="29:40" ht="11.25" customHeight="1">
      <c r="AC20" s="33"/>
      <c r="AD20" s="33"/>
      <c r="AE20" s="33"/>
      <c r="AF20" s="33"/>
      <c r="AG20" s="33"/>
      <c r="AH20" s="33"/>
      <c r="AI20" s="33"/>
      <c r="AJ20" s="33"/>
      <c r="AK20" s="33"/>
      <c r="AL20" s="33"/>
      <c r="AM20" s="33"/>
      <c r="AN20" s="33"/>
    </row>
    <row r="22" spans="25:40" ht="11.25" customHeight="1">
      <c r="Y22" s="4"/>
      <c r="Z22" s="4"/>
      <c r="AA22" s="4"/>
      <c r="AB22" s="522" t="s">
        <v>613</v>
      </c>
      <c r="AC22" s="522"/>
      <c r="AD22" s="522"/>
      <c r="AE22" s="522"/>
      <c r="AF22" s="522"/>
      <c r="AG22" s="522"/>
      <c r="AH22" s="522"/>
      <c r="AI22" s="522"/>
      <c r="AJ22" s="522"/>
      <c r="AK22" s="522"/>
      <c r="AL22" s="522"/>
      <c r="AM22" s="522"/>
      <c r="AN22" s="522"/>
    </row>
    <row r="23" spans="1:40" ht="11.25" customHeight="1">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13"/>
      <c r="AC23" s="13"/>
      <c r="AD23" s="13"/>
      <c r="AE23" s="13"/>
      <c r="AF23" s="13"/>
      <c r="AG23" s="13"/>
      <c r="AH23" s="13"/>
      <c r="AI23" s="13"/>
      <c r="AJ23" s="13"/>
      <c r="AK23" s="13"/>
      <c r="AL23" s="13"/>
      <c r="AM23" s="13"/>
      <c r="AN23" s="13"/>
    </row>
    <row r="24" spans="1:40" ht="11.2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13"/>
      <c r="AC24" s="13"/>
      <c r="AD24" s="13"/>
      <c r="AE24" s="13"/>
      <c r="AF24" s="13"/>
      <c r="AG24" s="13"/>
      <c r="AH24" s="13"/>
      <c r="AI24" s="13"/>
      <c r="AJ24" s="13"/>
      <c r="AK24" s="13"/>
      <c r="AL24" s="13"/>
      <c r="AM24" s="13"/>
      <c r="AN24" s="13"/>
    </row>
    <row r="25" spans="1:40" ht="11.25" customHeight="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13"/>
      <c r="AC25" s="13"/>
      <c r="AD25" s="13"/>
      <c r="AE25" s="13"/>
      <c r="AF25" s="13"/>
      <c r="AG25" s="13"/>
      <c r="AH25" s="13"/>
      <c r="AI25" s="13"/>
      <c r="AJ25" s="13"/>
      <c r="AK25" s="13"/>
      <c r="AL25" s="13"/>
      <c r="AM25" s="13"/>
      <c r="AN25" s="13"/>
    </row>
    <row r="26" spans="28:40" s="4" customFormat="1" ht="11.25" customHeight="1">
      <c r="AB26" s="13"/>
      <c r="AC26" s="13"/>
      <c r="AD26" s="13"/>
      <c r="AE26" s="13"/>
      <c r="AF26" s="13"/>
      <c r="AG26" s="13"/>
      <c r="AH26" s="13"/>
      <c r="AI26" s="13"/>
      <c r="AJ26" s="13"/>
      <c r="AK26" s="13"/>
      <c r="AL26" s="13"/>
      <c r="AM26" s="13"/>
      <c r="AN26" s="13"/>
    </row>
    <row r="27" spans="1:26" s="4" customFormat="1" ht="11.2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18" ht="11.25" customHeight="1">
      <c r="A28" s="461" t="str">
        <f>"　"&amp;'共通事項入力ｼｰﾄ'!D10</f>
        <v>　支出負担行為担当官</v>
      </c>
      <c r="B28" s="461"/>
      <c r="C28" s="461"/>
      <c r="D28" s="461"/>
      <c r="E28" s="461"/>
      <c r="F28" s="461"/>
      <c r="G28" s="461"/>
      <c r="H28" s="461"/>
      <c r="I28" s="461"/>
      <c r="J28" s="461"/>
      <c r="K28" s="461"/>
      <c r="L28" s="461"/>
      <c r="M28" s="461"/>
      <c r="N28" s="461"/>
      <c r="O28" s="461"/>
      <c r="P28" s="461"/>
      <c r="Q28" s="461"/>
      <c r="R28" s="461"/>
    </row>
    <row r="29" spans="1:18" ht="11.25" customHeight="1">
      <c r="A29" s="461" t="str">
        <f>"　　"&amp;'共通事項入力ｼｰﾄ'!D14</f>
        <v>　　北海道防衛局長</v>
      </c>
      <c r="B29" s="461"/>
      <c r="C29" s="461"/>
      <c r="D29" s="461"/>
      <c r="E29" s="461"/>
      <c r="F29" s="461"/>
      <c r="G29" s="461"/>
      <c r="H29" s="461"/>
      <c r="I29" s="461"/>
      <c r="J29" s="461"/>
      <c r="K29" s="461"/>
      <c r="L29" s="461"/>
      <c r="M29" s="461"/>
      <c r="N29" s="461"/>
      <c r="O29" s="461"/>
      <c r="P29" s="461"/>
      <c r="Q29" s="461"/>
      <c r="R29" s="461"/>
    </row>
    <row r="30" spans="1:11" ht="11.25" customHeight="1">
      <c r="A30" s="466" t="str">
        <f>('共通事項入力ｼｰﾄ'!D16&amp;"　殿")</f>
        <v>○○　○○　殿</v>
      </c>
      <c r="B30" s="466"/>
      <c r="C30" s="466"/>
      <c r="D30" s="466"/>
      <c r="E30" s="466"/>
      <c r="F30" s="466"/>
      <c r="G30" s="466"/>
      <c r="H30" s="466"/>
      <c r="I30" s="466"/>
      <c r="J30" s="466"/>
      <c r="K30" s="466"/>
    </row>
    <row r="31" spans="1:18" ht="11.25" customHeight="1">
      <c r="A31" s="2"/>
      <c r="B31" s="2"/>
      <c r="C31" s="2"/>
      <c r="D31" s="2"/>
      <c r="E31" s="2"/>
      <c r="F31" s="2"/>
      <c r="G31" s="2"/>
      <c r="H31" s="2"/>
      <c r="I31" s="2"/>
      <c r="J31" s="2"/>
      <c r="K31" s="2"/>
      <c r="L31" s="2"/>
      <c r="M31" s="2"/>
      <c r="N31" s="2"/>
      <c r="O31" s="2"/>
      <c r="P31" s="2"/>
      <c r="Q31" s="2"/>
      <c r="R31" s="2"/>
    </row>
    <row r="32" spans="3:20" ht="11.25" customHeight="1">
      <c r="C32" s="2"/>
      <c r="D32" s="2"/>
      <c r="E32" s="2"/>
      <c r="F32" s="2"/>
      <c r="G32" s="2"/>
      <c r="H32" s="2"/>
      <c r="I32" s="2"/>
      <c r="J32" s="2"/>
      <c r="K32" s="2"/>
      <c r="L32" s="2"/>
      <c r="M32" s="2"/>
      <c r="N32" s="2"/>
      <c r="O32" s="2"/>
      <c r="P32" s="2"/>
      <c r="Q32" s="2"/>
      <c r="R32" s="2"/>
      <c r="S32" s="2"/>
      <c r="T32" s="2"/>
    </row>
    <row r="33" spans="18:80" ht="11.25" customHeight="1">
      <c r="R33" s="62"/>
      <c r="S33" s="62"/>
      <c r="T33" s="62"/>
      <c r="U33" s="62"/>
      <c r="V33" s="62"/>
      <c r="W33" s="62"/>
      <c r="X33" s="62"/>
      <c r="Y33" s="62"/>
      <c r="Z33" s="62"/>
      <c r="AA33" s="62"/>
      <c r="AB33" s="62"/>
      <c r="AC33" s="62"/>
      <c r="AD33" s="62"/>
      <c r="AE33" s="62"/>
      <c r="AF33" s="62"/>
      <c r="AG33" s="62"/>
      <c r="AH33" s="62"/>
      <c r="AI33" s="62"/>
      <c r="AJ33" s="62"/>
      <c r="AK33" s="62"/>
      <c r="AL33" s="62"/>
      <c r="AM33" s="62"/>
      <c r="AN33" s="62"/>
      <c r="AO33" s="2"/>
      <c r="AP33" s="2"/>
      <c r="AQ33" s="2"/>
      <c r="AR33" s="2"/>
      <c r="AS33" s="2"/>
      <c r="AT33" s="2"/>
      <c r="AU33" s="2"/>
      <c r="AV33" s="2"/>
      <c r="AW33" s="2"/>
      <c r="AX33" s="2"/>
      <c r="AY33" s="2"/>
      <c r="AZ33" s="2"/>
      <c r="BA33" s="2"/>
      <c r="BB33" s="2"/>
      <c r="BC33" s="2"/>
      <c r="BD33" s="2"/>
      <c r="BE33" s="2"/>
      <c r="BF33" s="451" t="e">
        <v>#REF!</v>
      </c>
      <c r="BG33" s="451"/>
      <c r="BH33" s="451"/>
      <c r="BI33" s="451"/>
      <c r="BJ33" s="451"/>
      <c r="BK33" s="451"/>
      <c r="BL33" s="451"/>
      <c r="BM33" s="451"/>
      <c r="BN33" s="451"/>
      <c r="BO33" s="451"/>
      <c r="BP33" s="451"/>
      <c r="BQ33" s="451"/>
      <c r="BR33" s="451"/>
      <c r="BS33" s="451"/>
      <c r="BT33" s="451"/>
      <c r="BU33" s="451"/>
      <c r="BV33" s="451"/>
      <c r="BW33" s="451"/>
      <c r="BX33" s="451"/>
      <c r="BY33" s="451"/>
      <c r="BZ33" s="451"/>
      <c r="CA33" s="451"/>
      <c r="CB33" s="451"/>
    </row>
    <row r="34" spans="1:35" ht="11.25" customHeight="1">
      <c r="A34" s="2"/>
      <c r="B34" s="2"/>
      <c r="C34" s="2"/>
      <c r="D34" s="2"/>
      <c r="E34" s="2"/>
      <c r="F34" s="2"/>
      <c r="G34" s="2"/>
      <c r="H34" s="2"/>
      <c r="I34" s="2"/>
      <c r="J34" s="2"/>
      <c r="K34" s="2"/>
      <c r="L34" s="2"/>
      <c r="M34" s="62"/>
      <c r="N34" s="62"/>
      <c r="O34" s="62"/>
      <c r="P34" s="62"/>
      <c r="Q34" s="62"/>
      <c r="R34" s="62"/>
      <c r="S34" s="62"/>
      <c r="T34" s="62"/>
      <c r="U34" s="62"/>
      <c r="V34" s="62"/>
      <c r="W34" s="62"/>
      <c r="X34" s="62"/>
      <c r="Y34" s="62"/>
      <c r="Z34" s="62"/>
      <c r="AA34" s="62"/>
      <c r="AB34" s="62"/>
      <c r="AC34" s="62"/>
      <c r="AD34" s="62"/>
      <c r="AE34" s="62"/>
      <c r="AF34" s="62"/>
      <c r="AG34" s="62"/>
      <c r="AH34" s="62"/>
      <c r="AI34" s="62"/>
    </row>
    <row r="35" spans="13:40" ht="15.75" customHeight="1">
      <c r="M35" s="452" t="s">
        <v>88</v>
      </c>
      <c r="N35" s="452"/>
      <c r="O35" s="452"/>
      <c r="P35" s="452"/>
      <c r="Q35" s="452"/>
      <c r="R35" s="125"/>
      <c r="S35" s="453" t="str">
        <f>'共通事項入力ｼｰﾄ'!D57</f>
        <v>○○○県○○○市○○区○○町１－２０－３０○○○○○○○○○ビル</v>
      </c>
      <c r="T35" s="453"/>
      <c r="U35" s="453"/>
      <c r="V35" s="453"/>
      <c r="W35" s="453"/>
      <c r="X35" s="453"/>
      <c r="Y35" s="453"/>
      <c r="Z35" s="453"/>
      <c r="AA35" s="453"/>
      <c r="AB35" s="453"/>
      <c r="AC35" s="453"/>
      <c r="AD35" s="453"/>
      <c r="AE35" s="453"/>
      <c r="AF35" s="453"/>
      <c r="AG35" s="453"/>
      <c r="AH35" s="453"/>
      <c r="AI35" s="453"/>
      <c r="AJ35" s="453"/>
      <c r="AK35" s="453"/>
      <c r="AL35" s="453"/>
      <c r="AM35" s="453"/>
      <c r="AN35" s="453"/>
    </row>
    <row r="36" spans="13:40" ht="15.75" customHeight="1">
      <c r="M36" s="126"/>
      <c r="N36" s="126"/>
      <c r="O36" s="126"/>
      <c r="P36" s="126"/>
      <c r="Q36" s="126"/>
      <c r="R36" s="125"/>
      <c r="S36" s="453"/>
      <c r="T36" s="453"/>
      <c r="U36" s="453"/>
      <c r="V36" s="453"/>
      <c r="W36" s="453"/>
      <c r="X36" s="453"/>
      <c r="Y36" s="453"/>
      <c r="Z36" s="453"/>
      <c r="AA36" s="453"/>
      <c r="AB36" s="453"/>
      <c r="AC36" s="453"/>
      <c r="AD36" s="453"/>
      <c r="AE36" s="453"/>
      <c r="AF36" s="453"/>
      <c r="AG36" s="453"/>
      <c r="AH36" s="453"/>
      <c r="AI36" s="453"/>
      <c r="AJ36" s="453"/>
      <c r="AK36" s="453"/>
      <c r="AL36" s="453"/>
      <c r="AM36" s="453"/>
      <c r="AN36" s="453"/>
    </row>
    <row r="37" spans="13:40" ht="15.75" customHeight="1">
      <c r="M37" s="452" t="s">
        <v>202</v>
      </c>
      <c r="N37" s="452"/>
      <c r="O37" s="452"/>
      <c r="P37" s="452"/>
      <c r="Q37" s="452"/>
      <c r="R37" s="125"/>
      <c r="S37" s="527" t="str">
        <f>'共通事項入力ｼｰﾄ'!D61</f>
        <v>○×建築設備設計事務所　株式会社</v>
      </c>
      <c r="T37" s="527"/>
      <c r="U37" s="527"/>
      <c r="V37" s="527"/>
      <c r="W37" s="527"/>
      <c r="X37" s="527"/>
      <c r="Y37" s="527"/>
      <c r="Z37" s="527"/>
      <c r="AA37" s="527"/>
      <c r="AB37" s="527"/>
      <c r="AC37" s="527"/>
      <c r="AD37" s="527"/>
      <c r="AE37" s="527"/>
      <c r="AF37" s="527"/>
      <c r="AG37" s="527"/>
      <c r="AH37" s="527"/>
      <c r="AI37" s="527"/>
      <c r="AJ37" s="527"/>
      <c r="AK37" s="527"/>
      <c r="AL37" s="527"/>
      <c r="AM37" s="527"/>
      <c r="AN37" s="527"/>
    </row>
    <row r="38" spans="13:40" ht="15.75" customHeight="1">
      <c r="M38" s="452" t="s">
        <v>203</v>
      </c>
      <c r="N38" s="452"/>
      <c r="O38" s="452"/>
      <c r="P38" s="452"/>
      <c r="Q38" s="452"/>
      <c r="R38" s="125"/>
      <c r="S38" s="527" t="str">
        <f>('共通事項入力ｼｰﾄ'!D63&amp;"　印")</f>
        <v>代表取締役社長　　防衛　太郎　印</v>
      </c>
      <c r="T38" s="527"/>
      <c r="U38" s="527"/>
      <c r="V38" s="527"/>
      <c r="W38" s="527"/>
      <c r="X38" s="527"/>
      <c r="Y38" s="527"/>
      <c r="Z38" s="527"/>
      <c r="AA38" s="527"/>
      <c r="AB38" s="527"/>
      <c r="AC38" s="527"/>
      <c r="AD38" s="527"/>
      <c r="AE38" s="527"/>
      <c r="AF38" s="527"/>
      <c r="AG38" s="527"/>
      <c r="AH38" s="527"/>
      <c r="AI38" s="527"/>
      <c r="AJ38" s="527"/>
      <c r="AK38" s="527"/>
      <c r="AL38" s="527"/>
      <c r="AM38" s="527"/>
      <c r="AN38" s="527"/>
    </row>
    <row r="40" spans="1:40" ht="11.25" customHeight="1">
      <c r="A40" s="526" t="s">
        <v>119</v>
      </c>
      <c r="B40" s="526"/>
      <c r="C40" s="526"/>
      <c r="D40" s="526"/>
      <c r="E40" s="526"/>
      <c r="F40" s="526"/>
      <c r="G40" s="526"/>
      <c r="H40" s="526"/>
      <c r="I40" s="526"/>
      <c r="J40" s="526"/>
      <c r="K40" s="526"/>
      <c r="L40" s="526"/>
      <c r="M40" s="526"/>
      <c r="N40" s="526"/>
      <c r="O40" s="526"/>
      <c r="P40" s="526"/>
      <c r="Q40" s="526"/>
      <c r="R40" s="526"/>
      <c r="S40" s="526"/>
      <c r="T40" s="526"/>
      <c r="U40" s="526"/>
      <c r="V40" s="526"/>
      <c r="W40" s="526"/>
      <c r="X40" s="526"/>
      <c r="Y40" s="526"/>
      <c r="Z40" s="526"/>
      <c r="AA40" s="526"/>
      <c r="AB40" s="526"/>
      <c r="AC40" s="526"/>
      <c r="AD40" s="526"/>
      <c r="AE40" s="526"/>
      <c r="AF40" s="526"/>
      <c r="AG40" s="526"/>
      <c r="AH40" s="526"/>
      <c r="AI40" s="526"/>
      <c r="AJ40" s="526"/>
      <c r="AK40" s="526"/>
      <c r="AL40" s="526"/>
      <c r="AM40" s="526"/>
      <c r="AN40" s="526"/>
    </row>
    <row r="41" spans="1:40" ht="11.25" customHeight="1">
      <c r="A41" s="526"/>
      <c r="B41" s="526"/>
      <c r="C41" s="526"/>
      <c r="D41" s="526"/>
      <c r="E41" s="526"/>
      <c r="F41" s="526"/>
      <c r="G41" s="526"/>
      <c r="H41" s="526"/>
      <c r="I41" s="526"/>
      <c r="J41" s="526"/>
      <c r="K41" s="526"/>
      <c r="L41" s="526"/>
      <c r="M41" s="526"/>
      <c r="N41" s="526"/>
      <c r="O41" s="526"/>
      <c r="P41" s="526"/>
      <c r="Q41" s="526"/>
      <c r="R41" s="526"/>
      <c r="S41" s="526"/>
      <c r="T41" s="526"/>
      <c r="U41" s="526"/>
      <c r="V41" s="526"/>
      <c r="W41" s="526"/>
      <c r="X41" s="526"/>
      <c r="Y41" s="526"/>
      <c r="Z41" s="526"/>
      <c r="AA41" s="526"/>
      <c r="AB41" s="526"/>
      <c r="AC41" s="526"/>
      <c r="AD41" s="526"/>
      <c r="AE41" s="526"/>
      <c r="AF41" s="526"/>
      <c r="AG41" s="526"/>
      <c r="AH41" s="526"/>
      <c r="AI41" s="526"/>
      <c r="AJ41" s="526"/>
      <c r="AK41" s="526"/>
      <c r="AL41" s="526"/>
      <c r="AM41" s="526"/>
      <c r="AN41" s="526"/>
    </row>
    <row r="42" spans="1:40" ht="11.25" customHeight="1">
      <c r="A42" s="526"/>
      <c r="B42" s="526"/>
      <c r="C42" s="526"/>
      <c r="D42" s="526"/>
      <c r="E42" s="526"/>
      <c r="F42" s="526"/>
      <c r="G42" s="526"/>
      <c r="H42" s="526"/>
      <c r="I42" s="526"/>
      <c r="J42" s="526"/>
      <c r="K42" s="526"/>
      <c r="L42" s="526"/>
      <c r="M42" s="526"/>
      <c r="N42" s="526"/>
      <c r="O42" s="526"/>
      <c r="P42" s="526"/>
      <c r="Q42" s="526"/>
      <c r="R42" s="526"/>
      <c r="S42" s="526"/>
      <c r="T42" s="526"/>
      <c r="U42" s="526"/>
      <c r="V42" s="526"/>
      <c r="W42" s="526"/>
      <c r="X42" s="526"/>
      <c r="Y42" s="526"/>
      <c r="Z42" s="526"/>
      <c r="AA42" s="526"/>
      <c r="AB42" s="526"/>
      <c r="AC42" s="526"/>
      <c r="AD42" s="526"/>
      <c r="AE42" s="526"/>
      <c r="AF42" s="526"/>
      <c r="AG42" s="526"/>
      <c r="AH42" s="526"/>
      <c r="AI42" s="526"/>
      <c r="AJ42" s="526"/>
      <c r="AK42" s="526"/>
      <c r="AL42" s="526"/>
      <c r="AM42" s="526"/>
      <c r="AN42" s="526"/>
    </row>
    <row r="45" spans="1:40" ht="11.25" customHeight="1">
      <c r="A45" s="524" t="s">
        <v>508</v>
      </c>
      <c r="B45" s="524"/>
      <c r="C45" s="524"/>
      <c r="D45" s="524"/>
      <c r="E45" s="524"/>
      <c r="F45" s="524"/>
      <c r="G45" s="524"/>
      <c r="H45" s="524"/>
      <c r="I45" s="524"/>
      <c r="J45" s="524"/>
      <c r="K45" s="524"/>
      <c r="L45" s="524"/>
      <c r="M45" s="524"/>
      <c r="N45" s="524"/>
      <c r="O45" s="524"/>
      <c r="P45" s="524"/>
      <c r="Q45" s="524"/>
      <c r="R45" s="524"/>
      <c r="S45" s="524"/>
      <c r="T45" s="524"/>
      <c r="U45" s="524"/>
      <c r="V45" s="524"/>
      <c r="W45" s="524"/>
      <c r="X45" s="524"/>
      <c r="Y45" s="524"/>
      <c r="Z45" s="524"/>
      <c r="AA45" s="524"/>
      <c r="AB45" s="524"/>
      <c r="AC45" s="524"/>
      <c r="AD45" s="524"/>
      <c r="AE45" s="524"/>
      <c r="AF45" s="524"/>
      <c r="AG45" s="524"/>
      <c r="AH45" s="524"/>
      <c r="AI45" s="524"/>
      <c r="AJ45" s="524"/>
      <c r="AK45" s="524"/>
      <c r="AL45" s="524"/>
      <c r="AM45" s="524"/>
      <c r="AN45" s="524"/>
    </row>
    <row r="46" spans="1:40" ht="11.25" customHeight="1">
      <c r="A46" s="524"/>
      <c r="B46" s="524"/>
      <c r="C46" s="524"/>
      <c r="D46" s="524"/>
      <c r="E46" s="524"/>
      <c r="F46" s="524"/>
      <c r="G46" s="524"/>
      <c r="H46" s="524"/>
      <c r="I46" s="524"/>
      <c r="J46" s="524"/>
      <c r="K46" s="524"/>
      <c r="L46" s="524"/>
      <c r="M46" s="524"/>
      <c r="N46" s="524"/>
      <c r="O46" s="524"/>
      <c r="P46" s="524"/>
      <c r="Q46" s="524"/>
      <c r="R46" s="524"/>
      <c r="S46" s="524"/>
      <c r="T46" s="524"/>
      <c r="U46" s="524"/>
      <c r="V46" s="524"/>
      <c r="W46" s="524"/>
      <c r="X46" s="524"/>
      <c r="Y46" s="524"/>
      <c r="Z46" s="524"/>
      <c r="AA46" s="524"/>
      <c r="AB46" s="524"/>
      <c r="AC46" s="524"/>
      <c r="AD46" s="524"/>
      <c r="AE46" s="524"/>
      <c r="AF46" s="524"/>
      <c r="AG46" s="524"/>
      <c r="AH46" s="524"/>
      <c r="AI46" s="524"/>
      <c r="AJ46" s="524"/>
      <c r="AK46" s="524"/>
      <c r="AL46" s="524"/>
      <c r="AM46" s="524"/>
      <c r="AN46" s="524"/>
    </row>
    <row r="47" spans="1:40" ht="11.25" customHeight="1">
      <c r="A47" s="524"/>
      <c r="B47" s="524"/>
      <c r="C47" s="524"/>
      <c r="D47" s="524"/>
      <c r="E47" s="524"/>
      <c r="F47" s="524"/>
      <c r="G47" s="524"/>
      <c r="H47" s="524"/>
      <c r="I47" s="524"/>
      <c r="J47" s="524"/>
      <c r="K47" s="524"/>
      <c r="L47" s="524"/>
      <c r="M47" s="524"/>
      <c r="N47" s="524"/>
      <c r="O47" s="524"/>
      <c r="P47" s="524"/>
      <c r="Q47" s="524"/>
      <c r="R47" s="524"/>
      <c r="S47" s="524"/>
      <c r="T47" s="524"/>
      <c r="U47" s="524"/>
      <c r="V47" s="524"/>
      <c r="W47" s="524"/>
      <c r="X47" s="524"/>
      <c r="Y47" s="524"/>
      <c r="Z47" s="524"/>
      <c r="AA47" s="524"/>
      <c r="AB47" s="524"/>
      <c r="AC47" s="524"/>
      <c r="AD47" s="524"/>
      <c r="AE47" s="524"/>
      <c r="AF47" s="524"/>
      <c r="AG47" s="524"/>
      <c r="AH47" s="524"/>
      <c r="AI47" s="524"/>
      <c r="AJ47" s="524"/>
      <c r="AK47" s="524"/>
      <c r="AL47" s="524"/>
      <c r="AM47" s="524"/>
      <c r="AN47" s="524"/>
    </row>
    <row r="48" spans="1:40" ht="11.25" customHeight="1">
      <c r="A48" s="524"/>
      <c r="B48" s="524"/>
      <c r="C48" s="524"/>
      <c r="D48" s="524"/>
      <c r="E48" s="524"/>
      <c r="F48" s="524"/>
      <c r="G48" s="524"/>
      <c r="H48" s="524"/>
      <c r="I48" s="524"/>
      <c r="J48" s="524"/>
      <c r="K48" s="524"/>
      <c r="L48" s="524"/>
      <c r="M48" s="524"/>
      <c r="N48" s="524"/>
      <c r="O48" s="524"/>
      <c r="P48" s="524"/>
      <c r="Q48" s="524"/>
      <c r="R48" s="524"/>
      <c r="S48" s="524"/>
      <c r="T48" s="524"/>
      <c r="U48" s="524"/>
      <c r="V48" s="524"/>
      <c r="W48" s="524"/>
      <c r="X48" s="524"/>
      <c r="Y48" s="524"/>
      <c r="Z48" s="524"/>
      <c r="AA48" s="524"/>
      <c r="AB48" s="524"/>
      <c r="AC48" s="524"/>
      <c r="AD48" s="524"/>
      <c r="AE48" s="524"/>
      <c r="AF48" s="524"/>
      <c r="AG48" s="524"/>
      <c r="AH48" s="524"/>
      <c r="AI48" s="524"/>
      <c r="AJ48" s="524"/>
      <c r="AK48" s="524"/>
      <c r="AL48" s="524"/>
      <c r="AM48" s="524"/>
      <c r="AN48" s="524"/>
    </row>
    <row r="51" spans="1:40" ht="11.25" customHeight="1">
      <c r="A51" s="456" t="s">
        <v>247</v>
      </c>
      <c r="B51" s="456"/>
      <c r="C51" s="456"/>
      <c r="D51" s="456"/>
      <c r="E51" s="456"/>
      <c r="F51" s="456"/>
      <c r="G51" s="456"/>
      <c r="H51" s="456"/>
      <c r="I51" s="456"/>
      <c r="J51" s="456"/>
      <c r="K51" s="456"/>
      <c r="L51" s="456"/>
      <c r="M51" s="456"/>
      <c r="N51" s="456"/>
      <c r="O51" s="456"/>
      <c r="P51" s="456"/>
      <c r="Q51" s="456"/>
      <c r="R51" s="456"/>
      <c r="S51" s="456"/>
      <c r="T51" s="456"/>
      <c r="U51" s="456"/>
      <c r="V51" s="456"/>
      <c r="W51" s="456"/>
      <c r="X51" s="456"/>
      <c r="Y51" s="456"/>
      <c r="Z51" s="456"/>
      <c r="AA51" s="456"/>
      <c r="AB51" s="456"/>
      <c r="AC51" s="456"/>
      <c r="AD51" s="456"/>
      <c r="AE51" s="456"/>
      <c r="AF51" s="456"/>
      <c r="AG51" s="456"/>
      <c r="AH51" s="456"/>
      <c r="AI51" s="456"/>
      <c r="AJ51" s="456"/>
      <c r="AK51" s="456"/>
      <c r="AL51" s="456"/>
      <c r="AM51" s="456"/>
      <c r="AN51" s="456"/>
    </row>
    <row r="52" spans="1:40" ht="11.25" customHeight="1">
      <c r="A52" s="456"/>
      <c r="B52" s="456"/>
      <c r="C52" s="456"/>
      <c r="D52" s="456"/>
      <c r="E52" s="456"/>
      <c r="F52" s="456"/>
      <c r="G52" s="456"/>
      <c r="H52" s="456"/>
      <c r="I52" s="456"/>
      <c r="J52" s="456"/>
      <c r="K52" s="456"/>
      <c r="L52" s="456"/>
      <c r="M52" s="456"/>
      <c r="N52" s="456"/>
      <c r="O52" s="456"/>
      <c r="P52" s="456"/>
      <c r="Q52" s="456"/>
      <c r="R52" s="456"/>
      <c r="S52" s="456"/>
      <c r="T52" s="456"/>
      <c r="U52" s="456"/>
      <c r="V52" s="456"/>
      <c r="W52" s="456"/>
      <c r="X52" s="456"/>
      <c r="Y52" s="456"/>
      <c r="Z52" s="456"/>
      <c r="AA52" s="456"/>
      <c r="AB52" s="456"/>
      <c r="AC52" s="456"/>
      <c r="AD52" s="456"/>
      <c r="AE52" s="456"/>
      <c r="AF52" s="456"/>
      <c r="AG52" s="456"/>
      <c r="AH52" s="456"/>
      <c r="AI52" s="456"/>
      <c r="AJ52" s="456"/>
      <c r="AK52" s="456"/>
      <c r="AL52" s="456"/>
      <c r="AM52" s="456"/>
      <c r="AN52" s="456"/>
    </row>
    <row r="54" spans="1:40" ht="11.25" customHeight="1">
      <c r="A54" s="466" t="s">
        <v>120</v>
      </c>
      <c r="B54" s="466"/>
      <c r="C54" s="466"/>
      <c r="D54" s="466"/>
      <c r="E54" s="466"/>
      <c r="F54" s="466"/>
      <c r="G54" s="466"/>
      <c r="H54" s="466"/>
      <c r="I54" s="466"/>
      <c r="J54" s="466"/>
      <c r="K54" s="466"/>
      <c r="L54" s="466"/>
      <c r="M54" s="466"/>
      <c r="N54" s="466"/>
      <c r="O54" s="466"/>
      <c r="P54" s="466"/>
      <c r="Q54" s="466"/>
      <c r="R54" s="466"/>
      <c r="S54" s="466"/>
      <c r="T54" s="466"/>
      <c r="U54" s="466"/>
      <c r="V54" s="466"/>
      <c r="W54" s="466"/>
      <c r="X54" s="466"/>
      <c r="Y54" s="466"/>
      <c r="Z54" s="466"/>
      <c r="AA54" s="466"/>
      <c r="AB54" s="466"/>
      <c r="AC54" s="466"/>
      <c r="AD54" s="466"/>
      <c r="AE54" s="466"/>
      <c r="AF54" s="466"/>
      <c r="AG54" s="466"/>
      <c r="AH54" s="466"/>
      <c r="AI54" s="466"/>
      <c r="AJ54" s="466"/>
      <c r="AK54" s="466"/>
      <c r="AL54" s="466"/>
      <c r="AM54" s="466"/>
      <c r="AN54" s="466"/>
    </row>
    <row r="55" spans="1:40" ht="11.25" customHeight="1">
      <c r="A55" s="525" t="s">
        <v>121</v>
      </c>
      <c r="B55" s="525"/>
      <c r="C55" s="525"/>
      <c r="D55" s="525"/>
      <c r="E55" s="525"/>
      <c r="F55" s="525"/>
      <c r="G55" s="525"/>
      <c r="H55" s="525"/>
      <c r="I55" s="525"/>
      <c r="J55" s="525"/>
      <c r="K55" s="525"/>
      <c r="L55" s="525"/>
      <c r="M55" s="525"/>
      <c r="N55" s="523" t="s">
        <v>304</v>
      </c>
      <c r="O55" s="523"/>
      <c r="P55" s="523"/>
      <c r="Q55" s="523"/>
      <c r="R55" s="523"/>
      <c r="S55" s="523"/>
      <c r="T55" s="523"/>
      <c r="U55" s="523"/>
      <c r="V55" s="523"/>
      <c r="W55" s="523"/>
      <c r="X55" s="523"/>
      <c r="Y55" s="523"/>
      <c r="Z55" s="523"/>
      <c r="AA55" s="523"/>
      <c r="AB55" s="523"/>
      <c r="AC55" s="523"/>
      <c r="AD55" s="523"/>
      <c r="AE55" s="523"/>
      <c r="AF55" s="523"/>
      <c r="AG55" s="523"/>
      <c r="AH55" s="523"/>
      <c r="AI55" s="523"/>
      <c r="AJ55" s="523"/>
      <c r="AK55" s="523"/>
      <c r="AL55" s="523"/>
      <c r="AM55" s="523"/>
      <c r="AN55" s="523"/>
    </row>
    <row r="56" spans="1:40" ht="11.25" customHeight="1">
      <c r="A56" s="525"/>
      <c r="B56" s="525"/>
      <c r="C56" s="525"/>
      <c r="D56" s="525"/>
      <c r="E56" s="525"/>
      <c r="F56" s="525"/>
      <c r="G56" s="525"/>
      <c r="H56" s="525"/>
      <c r="I56" s="525"/>
      <c r="J56" s="525"/>
      <c r="K56" s="525"/>
      <c r="L56" s="525"/>
      <c r="M56" s="525"/>
      <c r="N56" s="523"/>
      <c r="O56" s="523"/>
      <c r="P56" s="523"/>
      <c r="Q56" s="523"/>
      <c r="R56" s="523"/>
      <c r="S56" s="523"/>
      <c r="T56" s="523"/>
      <c r="U56" s="523"/>
      <c r="V56" s="523"/>
      <c r="W56" s="523"/>
      <c r="X56" s="523"/>
      <c r="Y56" s="523"/>
      <c r="Z56" s="523"/>
      <c r="AA56" s="523"/>
      <c r="AB56" s="523"/>
      <c r="AC56" s="523"/>
      <c r="AD56" s="523"/>
      <c r="AE56" s="523"/>
      <c r="AF56" s="523"/>
      <c r="AG56" s="523"/>
      <c r="AH56" s="523"/>
      <c r="AI56" s="523"/>
      <c r="AJ56" s="523"/>
      <c r="AK56" s="523"/>
      <c r="AL56" s="523"/>
      <c r="AM56" s="523"/>
      <c r="AN56" s="523"/>
    </row>
    <row r="57" spans="1:40" ht="11.25" customHeight="1">
      <c r="A57" s="525" t="s">
        <v>122</v>
      </c>
      <c r="B57" s="525"/>
      <c r="C57" s="525"/>
      <c r="D57" s="525"/>
      <c r="E57" s="525"/>
      <c r="F57" s="525"/>
      <c r="G57" s="525"/>
      <c r="H57" s="525"/>
      <c r="I57" s="525"/>
      <c r="J57" s="525"/>
      <c r="K57" s="525"/>
      <c r="L57" s="525"/>
      <c r="M57" s="525"/>
      <c r="N57" s="529" t="s">
        <v>204</v>
      </c>
      <c r="O57" s="530"/>
      <c r="P57" s="530"/>
      <c r="Q57" s="530"/>
      <c r="R57" s="530"/>
      <c r="S57" s="530"/>
      <c r="T57" s="530"/>
      <c r="U57" s="530"/>
      <c r="V57" s="530"/>
      <c r="W57" s="530"/>
      <c r="X57" s="530"/>
      <c r="Y57" s="530"/>
      <c r="Z57" s="530"/>
      <c r="AA57" s="530"/>
      <c r="AB57" s="530"/>
      <c r="AC57" s="530"/>
      <c r="AD57" s="530"/>
      <c r="AE57" s="530"/>
      <c r="AF57" s="530"/>
      <c r="AG57" s="530"/>
      <c r="AH57" s="530"/>
      <c r="AI57" s="530"/>
      <c r="AJ57" s="530"/>
      <c r="AK57" s="530"/>
      <c r="AL57" s="530"/>
      <c r="AM57" s="530"/>
      <c r="AN57" s="531"/>
    </row>
    <row r="58" spans="1:40" ht="11.25" customHeight="1">
      <c r="A58" s="525"/>
      <c r="B58" s="525"/>
      <c r="C58" s="525"/>
      <c r="D58" s="525"/>
      <c r="E58" s="525"/>
      <c r="F58" s="525"/>
      <c r="G58" s="525"/>
      <c r="H58" s="525"/>
      <c r="I58" s="525"/>
      <c r="J58" s="525"/>
      <c r="K58" s="525"/>
      <c r="L58" s="525"/>
      <c r="M58" s="525"/>
      <c r="N58" s="532"/>
      <c r="O58" s="533"/>
      <c r="P58" s="533"/>
      <c r="Q58" s="533"/>
      <c r="R58" s="533"/>
      <c r="S58" s="533"/>
      <c r="T58" s="533"/>
      <c r="U58" s="533"/>
      <c r="V58" s="533"/>
      <c r="W58" s="533"/>
      <c r="X58" s="533"/>
      <c r="Y58" s="533"/>
      <c r="Z58" s="533"/>
      <c r="AA58" s="533"/>
      <c r="AB58" s="533"/>
      <c r="AC58" s="533"/>
      <c r="AD58" s="533"/>
      <c r="AE58" s="533"/>
      <c r="AF58" s="533"/>
      <c r="AG58" s="533"/>
      <c r="AH58" s="533"/>
      <c r="AI58" s="533"/>
      <c r="AJ58" s="533"/>
      <c r="AK58" s="533"/>
      <c r="AL58" s="533"/>
      <c r="AM58" s="533"/>
      <c r="AN58" s="534"/>
    </row>
    <row r="59" spans="1:40" ht="11.25" customHeight="1">
      <c r="A59" s="525" t="s">
        <v>123</v>
      </c>
      <c r="B59" s="525"/>
      <c r="C59" s="525"/>
      <c r="D59" s="525"/>
      <c r="E59" s="525"/>
      <c r="F59" s="525"/>
      <c r="G59" s="525"/>
      <c r="H59" s="525"/>
      <c r="I59" s="525"/>
      <c r="J59" s="525"/>
      <c r="K59" s="525"/>
      <c r="L59" s="525"/>
      <c r="M59" s="525"/>
      <c r="N59" s="523" t="s">
        <v>205</v>
      </c>
      <c r="O59" s="523"/>
      <c r="P59" s="523"/>
      <c r="Q59" s="523"/>
      <c r="R59" s="523"/>
      <c r="S59" s="523"/>
      <c r="T59" s="523"/>
      <c r="U59" s="523"/>
      <c r="V59" s="523"/>
      <c r="W59" s="523"/>
      <c r="X59" s="523"/>
      <c r="Y59" s="523"/>
      <c r="Z59" s="523"/>
      <c r="AA59" s="523"/>
      <c r="AB59" s="523"/>
      <c r="AC59" s="523"/>
      <c r="AD59" s="523"/>
      <c r="AE59" s="523"/>
      <c r="AF59" s="523"/>
      <c r="AG59" s="523"/>
      <c r="AH59" s="523"/>
      <c r="AI59" s="523"/>
      <c r="AJ59" s="523"/>
      <c r="AK59" s="523"/>
      <c r="AL59" s="523"/>
      <c r="AM59" s="523"/>
      <c r="AN59" s="523"/>
    </row>
    <row r="60" spans="1:40" ht="11.25" customHeight="1">
      <c r="A60" s="525"/>
      <c r="B60" s="525"/>
      <c r="C60" s="525"/>
      <c r="D60" s="525"/>
      <c r="E60" s="525"/>
      <c r="F60" s="525"/>
      <c r="G60" s="525"/>
      <c r="H60" s="525"/>
      <c r="I60" s="525"/>
      <c r="J60" s="525"/>
      <c r="K60" s="525"/>
      <c r="L60" s="525"/>
      <c r="M60" s="525"/>
      <c r="N60" s="523"/>
      <c r="O60" s="523"/>
      <c r="P60" s="523"/>
      <c r="Q60" s="523"/>
      <c r="R60" s="523"/>
      <c r="S60" s="523"/>
      <c r="T60" s="523"/>
      <c r="U60" s="523"/>
      <c r="V60" s="523"/>
      <c r="W60" s="523"/>
      <c r="X60" s="523"/>
      <c r="Y60" s="523"/>
      <c r="Z60" s="523"/>
      <c r="AA60" s="523"/>
      <c r="AB60" s="523"/>
      <c r="AC60" s="523"/>
      <c r="AD60" s="523"/>
      <c r="AE60" s="523"/>
      <c r="AF60" s="523"/>
      <c r="AG60" s="523"/>
      <c r="AH60" s="523"/>
      <c r="AI60" s="523"/>
      <c r="AJ60" s="523"/>
      <c r="AK60" s="523"/>
      <c r="AL60" s="523"/>
      <c r="AM60" s="523"/>
      <c r="AN60" s="523"/>
    </row>
    <row r="61" spans="1:40" ht="11.25" customHeight="1">
      <c r="A61" s="525" t="s">
        <v>124</v>
      </c>
      <c r="B61" s="525"/>
      <c r="C61" s="525"/>
      <c r="D61" s="525"/>
      <c r="E61" s="525"/>
      <c r="F61" s="525"/>
      <c r="G61" s="525"/>
      <c r="H61" s="525"/>
      <c r="I61" s="525"/>
      <c r="J61" s="525"/>
      <c r="K61" s="525"/>
      <c r="L61" s="525"/>
      <c r="M61" s="525"/>
      <c r="N61" s="528" t="s">
        <v>125</v>
      </c>
      <c r="O61" s="528"/>
      <c r="P61" s="528"/>
      <c r="Q61" s="528"/>
      <c r="R61" s="528"/>
      <c r="S61" s="528"/>
      <c r="T61" s="528"/>
      <c r="U61" s="528"/>
      <c r="V61" s="528"/>
      <c r="W61" s="528"/>
      <c r="X61" s="528"/>
      <c r="Y61" s="528"/>
      <c r="Z61" s="528"/>
      <c r="AA61" s="528"/>
      <c r="AB61" s="528"/>
      <c r="AC61" s="528"/>
      <c r="AD61" s="528"/>
      <c r="AE61" s="528"/>
      <c r="AF61" s="528"/>
      <c r="AG61" s="528"/>
      <c r="AH61" s="528"/>
      <c r="AI61" s="528"/>
      <c r="AJ61" s="528"/>
      <c r="AK61" s="528"/>
      <c r="AL61" s="528"/>
      <c r="AM61" s="528"/>
      <c r="AN61" s="528"/>
    </row>
    <row r="62" spans="1:40" ht="11.25" customHeight="1">
      <c r="A62" s="525"/>
      <c r="B62" s="525"/>
      <c r="C62" s="525"/>
      <c r="D62" s="525"/>
      <c r="E62" s="525"/>
      <c r="F62" s="525"/>
      <c r="G62" s="525"/>
      <c r="H62" s="525"/>
      <c r="I62" s="525"/>
      <c r="J62" s="525"/>
      <c r="K62" s="525"/>
      <c r="L62" s="525"/>
      <c r="M62" s="525"/>
      <c r="N62" s="528"/>
      <c r="O62" s="528"/>
      <c r="P62" s="528"/>
      <c r="Q62" s="528"/>
      <c r="R62" s="528"/>
      <c r="S62" s="528"/>
      <c r="T62" s="528"/>
      <c r="U62" s="528"/>
      <c r="V62" s="528"/>
      <c r="W62" s="528"/>
      <c r="X62" s="528"/>
      <c r="Y62" s="528"/>
      <c r="Z62" s="528"/>
      <c r="AA62" s="528"/>
      <c r="AB62" s="528"/>
      <c r="AC62" s="528"/>
      <c r="AD62" s="528"/>
      <c r="AE62" s="528"/>
      <c r="AF62" s="528"/>
      <c r="AG62" s="528"/>
      <c r="AH62" s="528"/>
      <c r="AI62" s="528"/>
      <c r="AJ62" s="528"/>
      <c r="AK62" s="528"/>
      <c r="AL62" s="528"/>
      <c r="AM62" s="528"/>
      <c r="AN62" s="528"/>
    </row>
    <row r="64" spans="1:40" ht="11.25" customHeight="1">
      <c r="A64" s="466" t="s">
        <v>365</v>
      </c>
      <c r="B64" s="466"/>
      <c r="C64" s="466"/>
      <c r="D64" s="466"/>
      <c r="E64" s="466"/>
      <c r="F64" s="466"/>
      <c r="G64" s="466"/>
      <c r="H64" s="466"/>
      <c r="I64" s="466"/>
      <c r="J64" s="466"/>
      <c r="K64" s="466"/>
      <c r="L64" s="466"/>
      <c r="M64" s="466"/>
      <c r="N64" s="466"/>
      <c r="O64" s="466"/>
      <c r="P64" s="466"/>
      <c r="Q64" s="466"/>
      <c r="R64" s="466"/>
      <c r="S64" s="466"/>
      <c r="T64" s="466"/>
      <c r="U64" s="466"/>
      <c r="V64" s="466"/>
      <c r="W64" s="466"/>
      <c r="X64" s="466"/>
      <c r="Y64" s="466"/>
      <c r="Z64" s="466"/>
      <c r="AA64" s="466"/>
      <c r="AB64" s="466"/>
      <c r="AC64" s="466"/>
      <c r="AD64" s="466"/>
      <c r="AE64" s="466"/>
      <c r="AF64" s="466"/>
      <c r="AG64" s="466"/>
      <c r="AH64" s="466"/>
      <c r="AI64" s="466"/>
      <c r="AJ64" s="466"/>
      <c r="AK64" s="466"/>
      <c r="AL64" s="466"/>
      <c r="AM64" s="466"/>
      <c r="AN64" s="466"/>
    </row>
    <row r="65" spans="1:40" ht="11.25" customHeight="1">
      <c r="A65" s="525" t="s">
        <v>174</v>
      </c>
      <c r="B65" s="525"/>
      <c r="C65" s="525"/>
      <c r="D65" s="525"/>
      <c r="E65" s="525"/>
      <c r="F65" s="525"/>
      <c r="G65" s="525"/>
      <c r="H65" s="525"/>
      <c r="I65" s="525"/>
      <c r="J65" s="525"/>
      <c r="K65" s="525"/>
      <c r="L65" s="525"/>
      <c r="M65" s="525"/>
      <c r="N65" s="528" t="s">
        <v>125</v>
      </c>
      <c r="O65" s="528"/>
      <c r="P65" s="528"/>
      <c r="Q65" s="528"/>
      <c r="R65" s="528"/>
      <c r="S65" s="528"/>
      <c r="T65" s="528"/>
      <c r="U65" s="528"/>
      <c r="V65" s="528"/>
      <c r="W65" s="528"/>
      <c r="X65" s="528"/>
      <c r="Y65" s="528"/>
      <c r="Z65" s="528"/>
      <c r="AA65" s="528"/>
      <c r="AB65" s="528"/>
      <c r="AC65" s="528"/>
      <c r="AD65" s="528"/>
      <c r="AE65" s="528"/>
      <c r="AF65" s="528"/>
      <c r="AG65" s="528"/>
      <c r="AH65" s="528"/>
      <c r="AI65" s="528"/>
      <c r="AJ65" s="528"/>
      <c r="AK65" s="528"/>
      <c r="AL65" s="528"/>
      <c r="AM65" s="528"/>
      <c r="AN65" s="528"/>
    </row>
    <row r="66" spans="1:40" ht="11.25" customHeight="1">
      <c r="A66" s="525"/>
      <c r="B66" s="525"/>
      <c r="C66" s="525"/>
      <c r="D66" s="525"/>
      <c r="E66" s="525"/>
      <c r="F66" s="525"/>
      <c r="G66" s="525"/>
      <c r="H66" s="525"/>
      <c r="I66" s="525"/>
      <c r="J66" s="525"/>
      <c r="K66" s="525"/>
      <c r="L66" s="525"/>
      <c r="M66" s="525"/>
      <c r="N66" s="528"/>
      <c r="O66" s="528"/>
      <c r="P66" s="528"/>
      <c r="Q66" s="528"/>
      <c r="R66" s="528"/>
      <c r="S66" s="528"/>
      <c r="T66" s="528"/>
      <c r="U66" s="528"/>
      <c r="V66" s="528"/>
      <c r="W66" s="528"/>
      <c r="X66" s="528"/>
      <c r="Y66" s="528"/>
      <c r="Z66" s="528"/>
      <c r="AA66" s="528"/>
      <c r="AB66" s="528"/>
      <c r="AC66" s="528"/>
      <c r="AD66" s="528"/>
      <c r="AE66" s="528"/>
      <c r="AF66" s="528"/>
      <c r="AG66" s="528"/>
      <c r="AH66" s="528"/>
      <c r="AI66" s="528"/>
      <c r="AJ66" s="528"/>
      <c r="AK66" s="528"/>
      <c r="AL66" s="528"/>
      <c r="AM66" s="528"/>
      <c r="AN66" s="528"/>
    </row>
    <row r="68" spans="1:40" ht="11.25" customHeight="1">
      <c r="A68" s="466" t="s">
        <v>366</v>
      </c>
      <c r="B68" s="466"/>
      <c r="C68" s="466"/>
      <c r="D68" s="466"/>
      <c r="E68" s="466"/>
      <c r="F68" s="466"/>
      <c r="G68" s="466"/>
      <c r="H68" s="466"/>
      <c r="I68" s="466"/>
      <c r="J68" s="466"/>
      <c r="K68" s="466"/>
      <c r="L68" s="466"/>
      <c r="M68" s="466"/>
      <c r="N68" s="466"/>
      <c r="O68" s="466"/>
      <c r="P68" s="466"/>
      <c r="Q68" s="466"/>
      <c r="R68" s="466"/>
      <c r="S68" s="466"/>
      <c r="T68" s="466"/>
      <c r="U68" s="466"/>
      <c r="V68" s="466"/>
      <c r="W68" s="466"/>
      <c r="X68" s="466"/>
      <c r="Y68" s="466"/>
      <c r="Z68" s="466"/>
      <c r="AA68" s="466"/>
      <c r="AB68" s="466"/>
      <c r="AC68" s="466"/>
      <c r="AD68" s="466"/>
      <c r="AE68" s="466"/>
      <c r="AF68" s="466"/>
      <c r="AG68" s="466"/>
      <c r="AH68" s="466"/>
      <c r="AI68" s="466"/>
      <c r="AJ68" s="466"/>
      <c r="AK68" s="466"/>
      <c r="AL68" s="466"/>
      <c r="AM68" s="466"/>
      <c r="AN68" s="466"/>
    </row>
    <row r="69" spans="1:40" ht="11.25" customHeight="1">
      <c r="A69" s="499" t="s">
        <v>175</v>
      </c>
      <c r="B69" s="500"/>
      <c r="C69" s="500"/>
      <c r="D69" s="500"/>
      <c r="E69" s="500"/>
      <c r="F69" s="500"/>
      <c r="G69" s="500"/>
      <c r="H69" s="500"/>
      <c r="I69" s="500"/>
      <c r="J69" s="500"/>
      <c r="K69" s="500"/>
      <c r="L69" s="500"/>
      <c r="M69" s="501"/>
      <c r="N69" s="506" t="s">
        <v>334</v>
      </c>
      <c r="O69" s="507"/>
      <c r="P69" s="507"/>
      <c r="Q69" s="507"/>
      <c r="R69" s="507"/>
      <c r="S69" s="507"/>
      <c r="T69" s="507"/>
      <c r="U69" s="507"/>
      <c r="V69" s="507"/>
      <c r="W69" s="507"/>
      <c r="X69" s="507"/>
      <c r="Y69" s="507"/>
      <c r="Z69" s="507"/>
      <c r="AA69" s="507"/>
      <c r="AB69" s="507"/>
      <c r="AC69" s="507"/>
      <c r="AD69" s="507"/>
      <c r="AE69" s="507"/>
      <c r="AF69" s="507"/>
      <c r="AG69" s="507"/>
      <c r="AH69" s="507"/>
      <c r="AI69" s="507"/>
      <c r="AJ69" s="507"/>
      <c r="AK69" s="507"/>
      <c r="AL69" s="507"/>
      <c r="AM69" s="507"/>
      <c r="AN69" s="508"/>
    </row>
    <row r="70" spans="1:40" ht="11.25" customHeight="1">
      <c r="A70" s="502"/>
      <c r="B70" s="454"/>
      <c r="C70" s="454"/>
      <c r="D70" s="454"/>
      <c r="E70" s="454"/>
      <c r="F70" s="454"/>
      <c r="G70" s="454"/>
      <c r="H70" s="454"/>
      <c r="I70" s="454"/>
      <c r="J70" s="454"/>
      <c r="K70" s="454"/>
      <c r="L70" s="454"/>
      <c r="M70" s="503"/>
      <c r="N70" s="509"/>
      <c r="O70" s="510"/>
      <c r="P70" s="510"/>
      <c r="Q70" s="510"/>
      <c r="R70" s="510"/>
      <c r="S70" s="510"/>
      <c r="T70" s="510"/>
      <c r="U70" s="510"/>
      <c r="V70" s="510"/>
      <c r="W70" s="510"/>
      <c r="X70" s="510"/>
      <c r="Y70" s="510"/>
      <c r="Z70" s="510"/>
      <c r="AA70" s="510"/>
      <c r="AB70" s="510"/>
      <c r="AC70" s="510"/>
      <c r="AD70" s="510"/>
      <c r="AE70" s="510"/>
      <c r="AF70" s="510"/>
      <c r="AG70" s="510"/>
      <c r="AH70" s="510"/>
      <c r="AI70" s="510"/>
      <c r="AJ70" s="510"/>
      <c r="AK70" s="510"/>
      <c r="AL70" s="510"/>
      <c r="AM70" s="510"/>
      <c r="AN70" s="511"/>
    </row>
    <row r="71" spans="1:40" ht="11.25" customHeight="1">
      <c r="A71" s="502"/>
      <c r="B71" s="454"/>
      <c r="C71" s="454"/>
      <c r="D71" s="454"/>
      <c r="E71" s="454"/>
      <c r="F71" s="454"/>
      <c r="G71" s="454"/>
      <c r="H71" s="454"/>
      <c r="I71" s="454"/>
      <c r="J71" s="454"/>
      <c r="K71" s="454"/>
      <c r="L71" s="454"/>
      <c r="M71" s="503"/>
      <c r="N71" s="509"/>
      <c r="O71" s="510"/>
      <c r="P71" s="510"/>
      <c r="Q71" s="510"/>
      <c r="R71" s="510"/>
      <c r="S71" s="510"/>
      <c r="T71" s="510"/>
      <c r="U71" s="510"/>
      <c r="V71" s="510"/>
      <c r="W71" s="510"/>
      <c r="X71" s="510"/>
      <c r="Y71" s="510"/>
      <c r="Z71" s="510"/>
      <c r="AA71" s="510"/>
      <c r="AB71" s="510"/>
      <c r="AC71" s="510"/>
      <c r="AD71" s="510"/>
      <c r="AE71" s="510"/>
      <c r="AF71" s="510"/>
      <c r="AG71" s="510"/>
      <c r="AH71" s="510"/>
      <c r="AI71" s="510"/>
      <c r="AJ71" s="510"/>
      <c r="AK71" s="510"/>
      <c r="AL71" s="510"/>
      <c r="AM71" s="510"/>
      <c r="AN71" s="511"/>
    </row>
    <row r="72" spans="1:40" ht="11.25" customHeight="1">
      <c r="A72" s="504"/>
      <c r="B72" s="455"/>
      <c r="C72" s="455"/>
      <c r="D72" s="455"/>
      <c r="E72" s="455"/>
      <c r="F72" s="455"/>
      <c r="G72" s="455"/>
      <c r="H72" s="455"/>
      <c r="I72" s="455"/>
      <c r="J72" s="455"/>
      <c r="K72" s="455"/>
      <c r="L72" s="455"/>
      <c r="M72" s="505"/>
      <c r="N72" s="512"/>
      <c r="O72" s="513"/>
      <c r="P72" s="513"/>
      <c r="Q72" s="513"/>
      <c r="R72" s="513"/>
      <c r="S72" s="513"/>
      <c r="T72" s="513"/>
      <c r="U72" s="513"/>
      <c r="V72" s="513"/>
      <c r="W72" s="513"/>
      <c r="X72" s="513"/>
      <c r="Y72" s="513"/>
      <c r="Z72" s="513"/>
      <c r="AA72" s="513"/>
      <c r="AB72" s="513"/>
      <c r="AC72" s="513"/>
      <c r="AD72" s="513"/>
      <c r="AE72" s="513"/>
      <c r="AF72" s="513"/>
      <c r="AG72" s="513"/>
      <c r="AH72" s="513"/>
      <c r="AI72" s="513"/>
      <c r="AJ72" s="513"/>
      <c r="AK72" s="513"/>
      <c r="AL72" s="513"/>
      <c r="AM72" s="513"/>
      <c r="AN72" s="514"/>
    </row>
    <row r="75" spans="1:40" ht="11.25" customHeight="1">
      <c r="A75" s="466" t="s">
        <v>129</v>
      </c>
      <c r="B75" s="466"/>
      <c r="C75" s="466"/>
      <c r="D75" s="466"/>
      <c r="E75" s="466"/>
      <c r="F75" s="466"/>
      <c r="G75" s="466"/>
      <c r="H75" s="466"/>
      <c r="I75" s="466"/>
      <c r="J75" s="466"/>
      <c r="K75" s="466"/>
      <c r="L75" s="466"/>
      <c r="M75" s="466"/>
      <c r="N75" s="466"/>
      <c r="O75" s="466"/>
      <c r="P75" s="466"/>
      <c r="Q75" s="466"/>
      <c r="R75" s="466"/>
      <c r="S75" s="466"/>
      <c r="T75" s="466"/>
      <c r="U75" s="466"/>
      <c r="V75" s="466"/>
      <c r="W75" s="466"/>
      <c r="X75" s="466"/>
      <c r="Y75" s="466"/>
      <c r="Z75" s="466"/>
      <c r="AA75" s="466"/>
      <c r="AB75" s="466"/>
      <c r="AC75" s="466"/>
      <c r="AD75" s="466"/>
      <c r="AE75" s="466"/>
      <c r="AF75" s="466"/>
      <c r="AG75" s="466"/>
      <c r="AH75" s="466"/>
      <c r="AI75" s="466"/>
      <c r="AJ75" s="466"/>
      <c r="AK75" s="466"/>
      <c r="AL75" s="466"/>
      <c r="AM75" s="466"/>
      <c r="AN75" s="466"/>
    </row>
    <row r="76" spans="1:40" ht="11.25" customHeight="1">
      <c r="A76" s="535" t="s">
        <v>127</v>
      </c>
      <c r="B76" s="535"/>
      <c r="C76" s="535"/>
      <c r="D76" s="535"/>
      <c r="E76" s="535"/>
      <c r="F76" s="535"/>
      <c r="G76" s="535"/>
      <c r="H76" s="535"/>
      <c r="I76" s="535"/>
      <c r="J76" s="535"/>
      <c r="K76" s="535"/>
      <c r="L76" s="535"/>
      <c r="M76" s="535"/>
      <c r="N76" s="535"/>
      <c r="O76" s="535"/>
      <c r="P76" s="535"/>
      <c r="Q76" s="535"/>
      <c r="R76" s="535"/>
      <c r="S76" s="535"/>
      <c r="T76" s="535"/>
      <c r="U76" s="535"/>
      <c r="V76" s="535"/>
      <c r="W76" s="535"/>
      <c r="X76" s="535"/>
      <c r="Y76" s="535"/>
      <c r="Z76" s="535"/>
      <c r="AA76" s="535"/>
      <c r="AB76" s="535"/>
      <c r="AC76" s="535"/>
      <c r="AD76" s="535"/>
      <c r="AE76" s="535"/>
      <c r="AF76" s="535"/>
      <c r="AG76" s="535"/>
      <c r="AH76" s="535"/>
      <c r="AI76" s="535"/>
      <c r="AJ76" s="535"/>
      <c r="AK76" s="535"/>
      <c r="AL76" s="535"/>
      <c r="AM76" s="535"/>
      <c r="AN76" s="535"/>
    </row>
    <row r="77" spans="1:40" ht="11.25" customHeight="1">
      <c r="A77" s="535"/>
      <c r="B77" s="535"/>
      <c r="C77" s="535"/>
      <c r="D77" s="535"/>
      <c r="E77" s="535"/>
      <c r="F77" s="535"/>
      <c r="G77" s="535"/>
      <c r="H77" s="535"/>
      <c r="I77" s="535"/>
      <c r="J77" s="535"/>
      <c r="K77" s="535"/>
      <c r="L77" s="535"/>
      <c r="M77" s="535"/>
      <c r="N77" s="535"/>
      <c r="O77" s="535"/>
      <c r="P77" s="535"/>
      <c r="Q77" s="535"/>
      <c r="R77" s="535"/>
      <c r="S77" s="535"/>
      <c r="T77" s="535"/>
      <c r="U77" s="535"/>
      <c r="V77" s="535"/>
      <c r="W77" s="535"/>
      <c r="X77" s="535"/>
      <c r="Y77" s="535"/>
      <c r="Z77" s="535"/>
      <c r="AA77" s="535"/>
      <c r="AB77" s="535"/>
      <c r="AC77" s="535"/>
      <c r="AD77" s="535"/>
      <c r="AE77" s="535"/>
      <c r="AF77" s="535"/>
      <c r="AG77" s="535"/>
      <c r="AH77" s="535"/>
      <c r="AI77" s="535"/>
      <c r="AJ77" s="535"/>
      <c r="AK77" s="535"/>
      <c r="AL77" s="535"/>
      <c r="AM77" s="535"/>
      <c r="AN77" s="535"/>
    </row>
    <row r="78" spans="1:40" ht="11.25" customHeight="1">
      <c r="A78" s="525" t="s">
        <v>128</v>
      </c>
      <c r="B78" s="525"/>
      <c r="C78" s="525"/>
      <c r="D78" s="525"/>
      <c r="E78" s="525"/>
      <c r="F78" s="525"/>
      <c r="G78" s="525"/>
      <c r="H78" s="525"/>
      <c r="I78" s="525"/>
      <c r="J78" s="525"/>
      <c r="K78" s="525"/>
      <c r="L78" s="525"/>
      <c r="M78" s="525"/>
      <c r="N78" s="523" t="s">
        <v>206</v>
      </c>
      <c r="O78" s="523"/>
      <c r="P78" s="523"/>
      <c r="Q78" s="523"/>
      <c r="R78" s="523"/>
      <c r="S78" s="523"/>
      <c r="T78" s="523"/>
      <c r="U78" s="523"/>
      <c r="V78" s="523"/>
      <c r="W78" s="523"/>
      <c r="X78" s="523"/>
      <c r="Y78" s="523"/>
      <c r="Z78" s="523"/>
      <c r="AA78" s="523"/>
      <c r="AB78" s="523"/>
      <c r="AC78" s="523"/>
      <c r="AD78" s="523"/>
      <c r="AE78" s="523"/>
      <c r="AF78" s="523"/>
      <c r="AG78" s="523"/>
      <c r="AH78" s="523"/>
      <c r="AI78" s="523"/>
      <c r="AJ78" s="523"/>
      <c r="AK78" s="523"/>
      <c r="AL78" s="523"/>
      <c r="AM78" s="523"/>
      <c r="AN78" s="523"/>
    </row>
    <row r="79" spans="1:40" ht="11.25" customHeight="1">
      <c r="A79" s="525"/>
      <c r="B79" s="525"/>
      <c r="C79" s="525"/>
      <c r="D79" s="525"/>
      <c r="E79" s="525"/>
      <c r="F79" s="525"/>
      <c r="G79" s="525"/>
      <c r="H79" s="525"/>
      <c r="I79" s="525"/>
      <c r="J79" s="525"/>
      <c r="K79" s="525"/>
      <c r="L79" s="525"/>
      <c r="M79" s="525"/>
      <c r="N79" s="523"/>
      <c r="O79" s="523"/>
      <c r="P79" s="523"/>
      <c r="Q79" s="523"/>
      <c r="R79" s="523"/>
      <c r="S79" s="523"/>
      <c r="T79" s="523"/>
      <c r="U79" s="523"/>
      <c r="V79" s="523"/>
      <c r="W79" s="523"/>
      <c r="X79" s="523"/>
      <c r="Y79" s="523"/>
      <c r="Z79" s="523"/>
      <c r="AA79" s="523"/>
      <c r="AB79" s="523"/>
      <c r="AC79" s="523"/>
      <c r="AD79" s="523"/>
      <c r="AE79" s="523"/>
      <c r="AF79" s="523"/>
      <c r="AG79" s="523"/>
      <c r="AH79" s="523"/>
      <c r="AI79" s="523"/>
      <c r="AJ79" s="523"/>
      <c r="AK79" s="523"/>
      <c r="AL79" s="523"/>
      <c r="AM79" s="523"/>
      <c r="AN79" s="523"/>
    </row>
    <row r="80" spans="1:40" ht="11.25" customHeight="1">
      <c r="A80" s="525" t="s">
        <v>126</v>
      </c>
      <c r="B80" s="525"/>
      <c r="C80" s="525"/>
      <c r="D80" s="525"/>
      <c r="E80" s="525"/>
      <c r="F80" s="525"/>
      <c r="G80" s="525"/>
      <c r="H80" s="525"/>
      <c r="I80" s="525"/>
      <c r="J80" s="525"/>
      <c r="K80" s="525"/>
      <c r="L80" s="525"/>
      <c r="M80" s="525"/>
      <c r="N80" s="523" t="s">
        <v>207</v>
      </c>
      <c r="O80" s="523"/>
      <c r="P80" s="523"/>
      <c r="Q80" s="523"/>
      <c r="R80" s="523"/>
      <c r="S80" s="523"/>
      <c r="T80" s="523"/>
      <c r="U80" s="523"/>
      <c r="V80" s="523"/>
      <c r="W80" s="523"/>
      <c r="X80" s="523"/>
      <c r="Y80" s="523"/>
      <c r="Z80" s="523"/>
      <c r="AA80" s="523"/>
      <c r="AB80" s="523"/>
      <c r="AC80" s="523"/>
      <c r="AD80" s="523"/>
      <c r="AE80" s="523"/>
      <c r="AF80" s="523"/>
      <c r="AG80" s="523"/>
      <c r="AH80" s="523"/>
      <c r="AI80" s="523"/>
      <c r="AJ80" s="523"/>
      <c r="AK80" s="523"/>
      <c r="AL80" s="523"/>
      <c r="AM80" s="523"/>
      <c r="AN80" s="523"/>
    </row>
    <row r="81" spans="1:40" ht="11.25" customHeight="1">
      <c r="A81" s="525"/>
      <c r="B81" s="525"/>
      <c r="C81" s="525"/>
      <c r="D81" s="525"/>
      <c r="E81" s="525"/>
      <c r="F81" s="525"/>
      <c r="G81" s="525"/>
      <c r="H81" s="525"/>
      <c r="I81" s="525"/>
      <c r="J81" s="525"/>
      <c r="K81" s="525"/>
      <c r="L81" s="525"/>
      <c r="M81" s="525"/>
      <c r="N81" s="523"/>
      <c r="O81" s="523"/>
      <c r="P81" s="523"/>
      <c r="Q81" s="523"/>
      <c r="R81" s="523"/>
      <c r="S81" s="523"/>
      <c r="T81" s="523"/>
      <c r="U81" s="523"/>
      <c r="V81" s="523"/>
      <c r="W81" s="523"/>
      <c r="X81" s="523"/>
      <c r="Y81" s="523"/>
      <c r="Z81" s="523"/>
      <c r="AA81" s="523"/>
      <c r="AB81" s="523"/>
      <c r="AC81" s="523"/>
      <c r="AD81" s="523"/>
      <c r="AE81" s="523"/>
      <c r="AF81" s="523"/>
      <c r="AG81" s="523"/>
      <c r="AH81" s="523"/>
      <c r="AI81" s="523"/>
      <c r="AJ81" s="523"/>
      <c r="AK81" s="523"/>
      <c r="AL81" s="523"/>
      <c r="AM81" s="523"/>
      <c r="AN81" s="523"/>
    </row>
    <row r="82" spans="1:40" ht="11.25" customHeight="1">
      <c r="A82" s="525" t="s">
        <v>130</v>
      </c>
      <c r="B82" s="525"/>
      <c r="C82" s="525"/>
      <c r="D82" s="525"/>
      <c r="E82" s="525"/>
      <c r="F82" s="525"/>
      <c r="G82" s="525"/>
      <c r="H82" s="525"/>
      <c r="I82" s="525"/>
      <c r="J82" s="525"/>
      <c r="K82" s="525"/>
      <c r="L82" s="525"/>
      <c r="M82" s="525"/>
      <c r="N82" s="529" t="s">
        <v>204</v>
      </c>
      <c r="O82" s="530"/>
      <c r="P82" s="530"/>
      <c r="Q82" s="530"/>
      <c r="R82" s="530"/>
      <c r="S82" s="530"/>
      <c r="T82" s="530"/>
      <c r="U82" s="530"/>
      <c r="V82" s="530"/>
      <c r="W82" s="530"/>
      <c r="X82" s="530"/>
      <c r="Y82" s="530"/>
      <c r="Z82" s="530"/>
      <c r="AA82" s="530"/>
      <c r="AB82" s="530"/>
      <c r="AC82" s="530"/>
      <c r="AD82" s="530"/>
      <c r="AE82" s="530"/>
      <c r="AF82" s="530"/>
      <c r="AG82" s="530"/>
      <c r="AH82" s="530"/>
      <c r="AI82" s="530"/>
      <c r="AJ82" s="530"/>
      <c r="AK82" s="530"/>
      <c r="AL82" s="530"/>
      <c r="AM82" s="530"/>
      <c r="AN82" s="531"/>
    </row>
    <row r="83" spans="1:40" ht="11.25" customHeight="1">
      <c r="A83" s="525"/>
      <c r="B83" s="525"/>
      <c r="C83" s="525"/>
      <c r="D83" s="525"/>
      <c r="E83" s="525"/>
      <c r="F83" s="525"/>
      <c r="G83" s="525"/>
      <c r="H83" s="525"/>
      <c r="I83" s="525"/>
      <c r="J83" s="525"/>
      <c r="K83" s="525"/>
      <c r="L83" s="525"/>
      <c r="M83" s="525"/>
      <c r="N83" s="532"/>
      <c r="O83" s="533"/>
      <c r="P83" s="533"/>
      <c r="Q83" s="533"/>
      <c r="R83" s="533"/>
      <c r="S83" s="533"/>
      <c r="T83" s="533"/>
      <c r="U83" s="533"/>
      <c r="V83" s="533"/>
      <c r="W83" s="533"/>
      <c r="X83" s="533"/>
      <c r="Y83" s="533"/>
      <c r="Z83" s="533"/>
      <c r="AA83" s="533"/>
      <c r="AB83" s="533"/>
      <c r="AC83" s="533"/>
      <c r="AD83" s="533"/>
      <c r="AE83" s="533"/>
      <c r="AF83" s="533"/>
      <c r="AG83" s="533"/>
      <c r="AH83" s="533"/>
      <c r="AI83" s="533"/>
      <c r="AJ83" s="533"/>
      <c r="AK83" s="533"/>
      <c r="AL83" s="533"/>
      <c r="AM83" s="533"/>
      <c r="AN83" s="534"/>
    </row>
    <row r="84" spans="1:40" ht="11.25" customHeight="1">
      <c r="A84" s="525" t="s">
        <v>131</v>
      </c>
      <c r="B84" s="525"/>
      <c r="C84" s="525"/>
      <c r="D84" s="525"/>
      <c r="E84" s="525"/>
      <c r="F84" s="525"/>
      <c r="G84" s="525"/>
      <c r="H84" s="525"/>
      <c r="I84" s="525"/>
      <c r="J84" s="525"/>
      <c r="K84" s="525"/>
      <c r="L84" s="525"/>
      <c r="M84" s="525"/>
      <c r="N84" s="523" t="s">
        <v>208</v>
      </c>
      <c r="O84" s="523"/>
      <c r="P84" s="523"/>
      <c r="Q84" s="523"/>
      <c r="R84" s="523"/>
      <c r="S84" s="523"/>
      <c r="T84" s="523"/>
      <c r="U84" s="523"/>
      <c r="V84" s="523"/>
      <c r="W84" s="523"/>
      <c r="X84" s="523"/>
      <c r="Y84" s="523"/>
      <c r="Z84" s="523"/>
      <c r="AA84" s="523"/>
      <c r="AB84" s="523"/>
      <c r="AC84" s="523"/>
      <c r="AD84" s="523"/>
      <c r="AE84" s="523"/>
      <c r="AF84" s="523"/>
      <c r="AG84" s="523"/>
      <c r="AH84" s="523"/>
      <c r="AI84" s="523"/>
      <c r="AJ84" s="523"/>
      <c r="AK84" s="523"/>
      <c r="AL84" s="523"/>
      <c r="AM84" s="523"/>
      <c r="AN84" s="523"/>
    </row>
    <row r="85" spans="1:40" ht="11.25" customHeight="1">
      <c r="A85" s="525"/>
      <c r="B85" s="525"/>
      <c r="C85" s="525"/>
      <c r="D85" s="525"/>
      <c r="E85" s="525"/>
      <c r="F85" s="525"/>
      <c r="G85" s="525"/>
      <c r="H85" s="525"/>
      <c r="I85" s="525"/>
      <c r="J85" s="525"/>
      <c r="K85" s="525"/>
      <c r="L85" s="525"/>
      <c r="M85" s="525"/>
      <c r="N85" s="523"/>
      <c r="O85" s="523"/>
      <c r="P85" s="523"/>
      <c r="Q85" s="523"/>
      <c r="R85" s="523"/>
      <c r="S85" s="523"/>
      <c r="T85" s="523"/>
      <c r="U85" s="523"/>
      <c r="V85" s="523"/>
      <c r="W85" s="523"/>
      <c r="X85" s="523"/>
      <c r="Y85" s="523"/>
      <c r="Z85" s="523"/>
      <c r="AA85" s="523"/>
      <c r="AB85" s="523"/>
      <c r="AC85" s="523"/>
      <c r="AD85" s="523"/>
      <c r="AE85" s="523"/>
      <c r="AF85" s="523"/>
      <c r="AG85" s="523"/>
      <c r="AH85" s="523"/>
      <c r="AI85" s="523"/>
      <c r="AJ85" s="523"/>
      <c r="AK85" s="523"/>
      <c r="AL85" s="523"/>
      <c r="AM85" s="523"/>
      <c r="AN85" s="523"/>
    </row>
    <row r="88" spans="1:40" ht="11.25" customHeight="1">
      <c r="A88" s="466" t="s">
        <v>133</v>
      </c>
      <c r="B88" s="466"/>
      <c r="C88" s="466"/>
      <c r="D88" s="466"/>
      <c r="E88" s="466"/>
      <c r="F88" s="466"/>
      <c r="G88" s="466"/>
      <c r="H88" s="466"/>
      <c r="I88" s="466"/>
      <c r="J88" s="466"/>
      <c r="K88" s="466"/>
      <c r="L88" s="466"/>
      <c r="M88" s="466"/>
      <c r="N88" s="466"/>
      <c r="O88" s="466"/>
      <c r="P88" s="466"/>
      <c r="Q88" s="466"/>
      <c r="R88" s="466"/>
      <c r="S88" s="466"/>
      <c r="T88" s="466"/>
      <c r="U88" s="466"/>
      <c r="V88" s="466"/>
      <c r="W88" s="466"/>
      <c r="X88" s="466"/>
      <c r="Y88" s="466"/>
      <c r="Z88" s="466"/>
      <c r="AA88" s="466"/>
      <c r="AB88" s="466"/>
      <c r="AC88" s="466"/>
      <c r="AD88" s="466"/>
      <c r="AE88" s="466"/>
      <c r="AF88" s="466"/>
      <c r="AG88" s="466"/>
      <c r="AH88" s="466"/>
      <c r="AI88" s="466"/>
      <c r="AJ88" s="466"/>
      <c r="AK88" s="466"/>
      <c r="AL88" s="466"/>
      <c r="AM88" s="466"/>
      <c r="AN88" s="466"/>
    </row>
    <row r="89" spans="1:40" ht="11.25" customHeight="1">
      <c r="A89" s="515" t="s">
        <v>132</v>
      </c>
      <c r="B89" s="515"/>
      <c r="C89" s="515"/>
      <c r="D89" s="515"/>
      <c r="E89" s="515"/>
      <c r="F89" s="515"/>
      <c r="G89" s="515"/>
      <c r="H89" s="515"/>
      <c r="I89" s="515"/>
      <c r="J89" s="515"/>
      <c r="K89" s="515"/>
      <c r="L89" s="515"/>
      <c r="M89" s="515"/>
      <c r="N89" s="515"/>
      <c r="O89" s="515"/>
      <c r="P89" s="515"/>
      <c r="Q89" s="515"/>
      <c r="R89" s="515"/>
      <c r="S89" s="515"/>
      <c r="T89" s="515"/>
      <c r="U89" s="515"/>
      <c r="V89" s="515"/>
      <c r="W89" s="515"/>
      <c r="X89" s="515"/>
      <c r="Y89" s="515"/>
      <c r="Z89" s="515"/>
      <c r="AA89" s="515"/>
      <c r="AB89" s="515"/>
      <c r="AC89" s="515"/>
      <c r="AD89" s="515"/>
      <c r="AE89" s="515"/>
      <c r="AF89" s="515"/>
      <c r="AG89" s="515"/>
      <c r="AH89" s="515"/>
      <c r="AI89" s="515"/>
      <c r="AJ89" s="515"/>
      <c r="AK89" s="515"/>
      <c r="AL89" s="515"/>
      <c r="AM89" s="515"/>
      <c r="AN89" s="515"/>
    </row>
    <row r="90" spans="1:40" ht="11.25" customHeight="1">
      <c r="A90" s="515"/>
      <c r="B90" s="515"/>
      <c r="C90" s="515"/>
      <c r="D90" s="515"/>
      <c r="E90" s="515"/>
      <c r="F90" s="515"/>
      <c r="G90" s="515"/>
      <c r="H90" s="515"/>
      <c r="I90" s="515"/>
      <c r="J90" s="515"/>
      <c r="K90" s="515"/>
      <c r="L90" s="515"/>
      <c r="M90" s="515"/>
      <c r="N90" s="515"/>
      <c r="O90" s="515"/>
      <c r="P90" s="515"/>
      <c r="Q90" s="515"/>
      <c r="R90" s="515"/>
      <c r="S90" s="515"/>
      <c r="T90" s="515"/>
      <c r="U90" s="515"/>
      <c r="V90" s="515"/>
      <c r="W90" s="515"/>
      <c r="X90" s="515"/>
      <c r="Y90" s="515"/>
      <c r="Z90" s="515"/>
      <c r="AA90" s="515"/>
      <c r="AB90" s="515"/>
      <c r="AC90" s="515"/>
      <c r="AD90" s="515"/>
      <c r="AE90" s="515"/>
      <c r="AF90" s="515"/>
      <c r="AG90" s="515"/>
      <c r="AH90" s="515"/>
      <c r="AI90" s="515"/>
      <c r="AJ90" s="515"/>
      <c r="AK90" s="515"/>
      <c r="AL90" s="515"/>
      <c r="AM90" s="515"/>
      <c r="AN90" s="515"/>
    </row>
    <row r="91" spans="1:40" ht="11.25" customHeight="1">
      <c r="A91" s="516" t="s">
        <v>134</v>
      </c>
      <c r="B91" s="517"/>
      <c r="C91" s="517"/>
      <c r="D91" s="517"/>
      <c r="E91" s="517"/>
      <c r="F91" s="517"/>
      <c r="G91" s="490" t="s">
        <v>209</v>
      </c>
      <c r="H91" s="490"/>
      <c r="I91" s="490"/>
      <c r="J91" s="490"/>
      <c r="K91" s="490"/>
      <c r="L91" s="490"/>
      <c r="M91" s="490"/>
      <c r="N91" s="490"/>
      <c r="O91" s="490"/>
      <c r="P91" s="490"/>
      <c r="Q91" s="490"/>
      <c r="R91" s="490"/>
      <c r="S91" s="490"/>
      <c r="T91" s="490"/>
      <c r="U91" s="490"/>
      <c r="V91" s="490"/>
      <c r="W91" s="490"/>
      <c r="X91" s="490"/>
      <c r="Y91" s="490"/>
      <c r="Z91" s="490"/>
      <c r="AA91" s="490"/>
      <c r="AB91" s="490"/>
      <c r="AC91" s="490"/>
      <c r="AD91" s="490"/>
      <c r="AE91" s="490"/>
      <c r="AF91" s="490"/>
      <c r="AG91" s="490"/>
      <c r="AH91" s="490"/>
      <c r="AI91" s="490"/>
      <c r="AJ91" s="490"/>
      <c r="AK91" s="490"/>
      <c r="AL91" s="490"/>
      <c r="AM91" s="490"/>
      <c r="AN91" s="491"/>
    </row>
    <row r="92" spans="1:40" ht="11.25" customHeight="1">
      <c r="A92" s="518"/>
      <c r="B92" s="456"/>
      <c r="C92" s="456"/>
      <c r="D92" s="456"/>
      <c r="E92" s="456"/>
      <c r="F92" s="456"/>
      <c r="G92" s="458"/>
      <c r="H92" s="458"/>
      <c r="I92" s="458"/>
      <c r="J92" s="458"/>
      <c r="K92" s="458"/>
      <c r="L92" s="458"/>
      <c r="M92" s="458"/>
      <c r="N92" s="458"/>
      <c r="O92" s="458"/>
      <c r="P92" s="458"/>
      <c r="Q92" s="458"/>
      <c r="R92" s="458"/>
      <c r="S92" s="458"/>
      <c r="T92" s="458"/>
      <c r="U92" s="458"/>
      <c r="V92" s="458"/>
      <c r="W92" s="458"/>
      <c r="X92" s="458"/>
      <c r="Y92" s="458"/>
      <c r="Z92" s="458"/>
      <c r="AA92" s="458"/>
      <c r="AB92" s="458"/>
      <c r="AC92" s="458"/>
      <c r="AD92" s="458"/>
      <c r="AE92" s="458"/>
      <c r="AF92" s="458"/>
      <c r="AG92" s="458"/>
      <c r="AH92" s="458"/>
      <c r="AI92" s="458"/>
      <c r="AJ92" s="458"/>
      <c r="AK92" s="458"/>
      <c r="AL92" s="458"/>
      <c r="AM92" s="458"/>
      <c r="AN92" s="492"/>
    </row>
    <row r="93" spans="1:40" ht="11.25" customHeight="1">
      <c r="A93" s="518" t="s">
        <v>135</v>
      </c>
      <c r="B93" s="456"/>
      <c r="C93" s="456"/>
      <c r="D93" s="456"/>
      <c r="E93" s="456"/>
      <c r="F93" s="456"/>
      <c r="G93" s="456" t="s">
        <v>136</v>
      </c>
      <c r="H93" s="520" t="s">
        <v>176</v>
      </c>
      <c r="I93" s="520"/>
      <c r="J93" s="520"/>
      <c r="K93" s="520"/>
      <c r="L93" s="520"/>
      <c r="M93" s="520"/>
      <c r="N93" s="497" t="s">
        <v>177</v>
      </c>
      <c r="O93" s="497"/>
      <c r="P93" s="497"/>
      <c r="Q93" s="497"/>
      <c r="R93" s="497"/>
      <c r="S93" s="497"/>
      <c r="T93" s="497"/>
      <c r="U93" s="497"/>
      <c r="V93" s="497"/>
      <c r="W93" s="497"/>
      <c r="X93" s="497"/>
      <c r="Y93" s="493" t="s">
        <v>335</v>
      </c>
      <c r="Z93" s="493"/>
      <c r="AA93" s="493"/>
      <c r="AB93" s="493"/>
      <c r="AC93" s="493"/>
      <c r="AD93" s="493"/>
      <c r="AE93" s="493"/>
      <c r="AF93" s="493"/>
      <c r="AG93" s="493"/>
      <c r="AH93" s="493"/>
      <c r="AI93" s="493"/>
      <c r="AJ93" s="493"/>
      <c r="AK93" s="493"/>
      <c r="AL93" s="493"/>
      <c r="AM93" s="493"/>
      <c r="AN93" s="494"/>
    </row>
    <row r="94" spans="1:40" ht="11.25" customHeight="1">
      <c r="A94" s="519"/>
      <c r="B94" s="457"/>
      <c r="C94" s="457"/>
      <c r="D94" s="457"/>
      <c r="E94" s="457"/>
      <c r="F94" s="457"/>
      <c r="G94" s="457"/>
      <c r="H94" s="521"/>
      <c r="I94" s="521"/>
      <c r="J94" s="521"/>
      <c r="K94" s="521"/>
      <c r="L94" s="521"/>
      <c r="M94" s="521"/>
      <c r="N94" s="498"/>
      <c r="O94" s="498"/>
      <c r="P94" s="498"/>
      <c r="Q94" s="498"/>
      <c r="R94" s="498"/>
      <c r="S94" s="498"/>
      <c r="T94" s="498"/>
      <c r="U94" s="498"/>
      <c r="V94" s="498"/>
      <c r="W94" s="498"/>
      <c r="X94" s="498"/>
      <c r="Y94" s="495"/>
      <c r="Z94" s="495"/>
      <c r="AA94" s="495"/>
      <c r="AB94" s="495"/>
      <c r="AC94" s="495"/>
      <c r="AD94" s="495"/>
      <c r="AE94" s="495"/>
      <c r="AF94" s="495"/>
      <c r="AG94" s="495"/>
      <c r="AH94" s="495"/>
      <c r="AI94" s="495"/>
      <c r="AJ94" s="495"/>
      <c r="AK94" s="495"/>
      <c r="AL94" s="495"/>
      <c r="AM94" s="495"/>
      <c r="AN94" s="496"/>
    </row>
    <row r="95" spans="1:40" ht="11.25" customHeight="1">
      <c r="A95" s="516" t="s">
        <v>134</v>
      </c>
      <c r="B95" s="517"/>
      <c r="C95" s="517"/>
      <c r="D95" s="517"/>
      <c r="E95" s="517"/>
      <c r="F95" s="517"/>
      <c r="G95" s="490" t="s">
        <v>210</v>
      </c>
      <c r="H95" s="490"/>
      <c r="I95" s="490"/>
      <c r="J95" s="490"/>
      <c r="K95" s="490"/>
      <c r="L95" s="490"/>
      <c r="M95" s="490"/>
      <c r="N95" s="490"/>
      <c r="O95" s="490"/>
      <c r="P95" s="490"/>
      <c r="Q95" s="490"/>
      <c r="R95" s="490"/>
      <c r="S95" s="490"/>
      <c r="T95" s="490"/>
      <c r="U95" s="490"/>
      <c r="V95" s="490"/>
      <c r="W95" s="490"/>
      <c r="X95" s="490"/>
      <c r="Y95" s="490"/>
      <c r="Z95" s="490"/>
      <c r="AA95" s="490"/>
      <c r="AB95" s="490"/>
      <c r="AC95" s="490"/>
      <c r="AD95" s="490"/>
      <c r="AE95" s="490"/>
      <c r="AF95" s="490"/>
      <c r="AG95" s="490"/>
      <c r="AH95" s="490"/>
      <c r="AI95" s="490"/>
      <c r="AJ95" s="490"/>
      <c r="AK95" s="490"/>
      <c r="AL95" s="490"/>
      <c r="AM95" s="490"/>
      <c r="AN95" s="491"/>
    </row>
    <row r="96" spans="1:40" ht="11.25" customHeight="1">
      <c r="A96" s="518"/>
      <c r="B96" s="456"/>
      <c r="C96" s="456"/>
      <c r="D96" s="456"/>
      <c r="E96" s="456"/>
      <c r="F96" s="456"/>
      <c r="G96" s="458"/>
      <c r="H96" s="458"/>
      <c r="I96" s="458"/>
      <c r="J96" s="458"/>
      <c r="K96" s="458"/>
      <c r="L96" s="458"/>
      <c r="M96" s="458"/>
      <c r="N96" s="458"/>
      <c r="O96" s="458"/>
      <c r="P96" s="458"/>
      <c r="Q96" s="458"/>
      <c r="R96" s="458"/>
      <c r="S96" s="458"/>
      <c r="T96" s="458"/>
      <c r="U96" s="458"/>
      <c r="V96" s="458"/>
      <c r="W96" s="458"/>
      <c r="X96" s="458"/>
      <c r="Y96" s="458"/>
      <c r="Z96" s="458"/>
      <c r="AA96" s="458"/>
      <c r="AB96" s="458"/>
      <c r="AC96" s="458"/>
      <c r="AD96" s="458"/>
      <c r="AE96" s="458"/>
      <c r="AF96" s="458"/>
      <c r="AG96" s="458"/>
      <c r="AH96" s="458"/>
      <c r="AI96" s="458"/>
      <c r="AJ96" s="458"/>
      <c r="AK96" s="458"/>
      <c r="AL96" s="458"/>
      <c r="AM96" s="458"/>
      <c r="AN96" s="492"/>
    </row>
    <row r="97" spans="1:40" ht="11.25" customHeight="1">
      <c r="A97" s="518" t="s">
        <v>135</v>
      </c>
      <c r="B97" s="456"/>
      <c r="C97" s="456"/>
      <c r="D97" s="456"/>
      <c r="E97" s="456"/>
      <c r="F97" s="456"/>
      <c r="G97" s="456" t="s">
        <v>136</v>
      </c>
      <c r="H97" s="520" t="s">
        <v>176</v>
      </c>
      <c r="I97" s="520"/>
      <c r="J97" s="520"/>
      <c r="K97" s="520"/>
      <c r="L97" s="520"/>
      <c r="M97" s="520"/>
      <c r="N97" s="497" t="s">
        <v>177</v>
      </c>
      <c r="O97" s="497"/>
      <c r="P97" s="497"/>
      <c r="Q97" s="497"/>
      <c r="R97" s="497"/>
      <c r="S97" s="497"/>
      <c r="T97" s="497"/>
      <c r="U97" s="497"/>
      <c r="V97" s="497"/>
      <c r="W97" s="497"/>
      <c r="X97" s="497"/>
      <c r="Y97" s="493" t="s">
        <v>335</v>
      </c>
      <c r="Z97" s="493"/>
      <c r="AA97" s="493"/>
      <c r="AB97" s="493"/>
      <c r="AC97" s="493"/>
      <c r="AD97" s="493"/>
      <c r="AE97" s="493"/>
      <c r="AF97" s="493"/>
      <c r="AG97" s="493"/>
      <c r="AH97" s="493"/>
      <c r="AI97" s="493"/>
      <c r="AJ97" s="493"/>
      <c r="AK97" s="493"/>
      <c r="AL97" s="493"/>
      <c r="AM97" s="493"/>
      <c r="AN97" s="494"/>
    </row>
    <row r="98" spans="1:40" ht="11.25" customHeight="1">
      <c r="A98" s="519"/>
      <c r="B98" s="457"/>
      <c r="C98" s="457"/>
      <c r="D98" s="457"/>
      <c r="E98" s="457"/>
      <c r="F98" s="457"/>
      <c r="G98" s="457"/>
      <c r="H98" s="521"/>
      <c r="I98" s="521"/>
      <c r="J98" s="521"/>
      <c r="K98" s="521"/>
      <c r="L98" s="521"/>
      <c r="M98" s="521"/>
      <c r="N98" s="498"/>
      <c r="O98" s="498"/>
      <c r="P98" s="498"/>
      <c r="Q98" s="498"/>
      <c r="R98" s="498"/>
      <c r="S98" s="498"/>
      <c r="T98" s="498"/>
      <c r="U98" s="498"/>
      <c r="V98" s="498"/>
      <c r="W98" s="498"/>
      <c r="X98" s="498"/>
      <c r="Y98" s="495"/>
      <c r="Z98" s="495"/>
      <c r="AA98" s="495"/>
      <c r="AB98" s="495"/>
      <c r="AC98" s="495"/>
      <c r="AD98" s="495"/>
      <c r="AE98" s="495"/>
      <c r="AF98" s="495"/>
      <c r="AG98" s="495"/>
      <c r="AH98" s="495"/>
      <c r="AI98" s="495"/>
      <c r="AJ98" s="495"/>
      <c r="AK98" s="495"/>
      <c r="AL98" s="495"/>
      <c r="AM98" s="495"/>
      <c r="AN98" s="496"/>
    </row>
    <row r="99" spans="1:40" ht="11.25" customHeight="1">
      <c r="A99" s="552" t="s">
        <v>138</v>
      </c>
      <c r="B99" s="553"/>
      <c r="C99" s="553"/>
      <c r="D99" s="553"/>
      <c r="E99" s="553"/>
      <c r="F99" s="553"/>
      <c r="G99" s="553"/>
      <c r="H99" s="553"/>
      <c r="I99" s="553"/>
      <c r="J99" s="553"/>
      <c r="K99" s="553"/>
      <c r="L99" s="553"/>
      <c r="M99" s="553"/>
      <c r="N99" s="553"/>
      <c r="O99" s="553"/>
      <c r="P99" s="553"/>
      <c r="Q99" s="553"/>
      <c r="R99" s="553"/>
      <c r="S99" s="553"/>
      <c r="T99" s="553"/>
      <c r="U99" s="553"/>
      <c r="V99" s="553"/>
      <c r="W99" s="553"/>
      <c r="X99" s="553"/>
      <c r="Y99" s="553"/>
      <c r="Z99" s="553"/>
      <c r="AA99" s="553"/>
      <c r="AB99" s="553"/>
      <c r="AC99" s="553"/>
      <c r="AD99" s="553"/>
      <c r="AE99" s="553"/>
      <c r="AF99" s="553"/>
      <c r="AG99" s="553"/>
      <c r="AH99" s="553"/>
      <c r="AI99" s="553"/>
      <c r="AJ99" s="553"/>
      <c r="AK99" s="553"/>
      <c r="AL99" s="553"/>
      <c r="AM99" s="553"/>
      <c r="AN99" s="554"/>
    </row>
    <row r="100" spans="1:40" ht="11.25" customHeight="1">
      <c r="A100" s="555"/>
      <c r="B100" s="556"/>
      <c r="C100" s="556"/>
      <c r="D100" s="556"/>
      <c r="E100" s="556"/>
      <c r="F100" s="556"/>
      <c r="G100" s="556"/>
      <c r="H100" s="556"/>
      <c r="I100" s="556"/>
      <c r="J100" s="556"/>
      <c r="K100" s="556"/>
      <c r="L100" s="556"/>
      <c r="M100" s="556"/>
      <c r="N100" s="556"/>
      <c r="O100" s="556"/>
      <c r="P100" s="556"/>
      <c r="Q100" s="556"/>
      <c r="R100" s="556"/>
      <c r="S100" s="556"/>
      <c r="T100" s="556"/>
      <c r="U100" s="556"/>
      <c r="V100" s="556"/>
      <c r="W100" s="556"/>
      <c r="X100" s="556"/>
      <c r="Y100" s="556"/>
      <c r="Z100" s="556"/>
      <c r="AA100" s="556"/>
      <c r="AB100" s="556"/>
      <c r="AC100" s="556"/>
      <c r="AD100" s="556"/>
      <c r="AE100" s="556"/>
      <c r="AF100" s="556"/>
      <c r="AG100" s="556"/>
      <c r="AH100" s="556"/>
      <c r="AI100" s="556"/>
      <c r="AJ100" s="556"/>
      <c r="AK100" s="556"/>
      <c r="AL100" s="556"/>
      <c r="AM100" s="556"/>
      <c r="AN100" s="557"/>
    </row>
    <row r="101" spans="1:40" ht="11.25" customHeight="1">
      <c r="A101" s="518" t="s">
        <v>134</v>
      </c>
      <c r="B101" s="456"/>
      <c r="C101" s="456"/>
      <c r="D101" s="456"/>
      <c r="E101" s="456"/>
      <c r="F101" s="456"/>
      <c r="G101" s="458" t="s">
        <v>211</v>
      </c>
      <c r="H101" s="458"/>
      <c r="I101" s="458"/>
      <c r="J101" s="458"/>
      <c r="K101" s="458"/>
      <c r="L101" s="458"/>
      <c r="M101" s="458"/>
      <c r="N101" s="458"/>
      <c r="O101" s="458"/>
      <c r="P101" s="458"/>
      <c r="Q101" s="458"/>
      <c r="R101" s="458"/>
      <c r="S101" s="458"/>
      <c r="T101" s="458"/>
      <c r="U101" s="458"/>
      <c r="V101" s="458"/>
      <c r="W101" s="458"/>
      <c r="X101" s="458"/>
      <c r="Y101" s="458"/>
      <c r="Z101" s="458"/>
      <c r="AA101" s="458"/>
      <c r="AB101" s="458"/>
      <c r="AC101" s="458"/>
      <c r="AD101" s="458"/>
      <c r="AE101" s="458"/>
      <c r="AF101" s="458"/>
      <c r="AG101" s="458"/>
      <c r="AH101" s="458"/>
      <c r="AI101" s="458"/>
      <c r="AJ101" s="458"/>
      <c r="AK101" s="458"/>
      <c r="AL101" s="458"/>
      <c r="AM101" s="458"/>
      <c r="AN101" s="492"/>
    </row>
    <row r="102" spans="1:40" ht="11.25" customHeight="1">
      <c r="A102" s="518"/>
      <c r="B102" s="456"/>
      <c r="C102" s="456"/>
      <c r="D102" s="456"/>
      <c r="E102" s="456"/>
      <c r="F102" s="456"/>
      <c r="G102" s="458"/>
      <c r="H102" s="458"/>
      <c r="I102" s="458"/>
      <c r="J102" s="458"/>
      <c r="K102" s="458"/>
      <c r="L102" s="458"/>
      <c r="M102" s="458"/>
      <c r="N102" s="458"/>
      <c r="O102" s="458"/>
      <c r="P102" s="458"/>
      <c r="Q102" s="458"/>
      <c r="R102" s="458"/>
      <c r="S102" s="458"/>
      <c r="T102" s="458"/>
      <c r="U102" s="458"/>
      <c r="V102" s="458"/>
      <c r="W102" s="458"/>
      <c r="X102" s="458"/>
      <c r="Y102" s="458"/>
      <c r="Z102" s="458"/>
      <c r="AA102" s="458"/>
      <c r="AB102" s="458"/>
      <c r="AC102" s="458"/>
      <c r="AD102" s="458"/>
      <c r="AE102" s="458"/>
      <c r="AF102" s="458"/>
      <c r="AG102" s="458"/>
      <c r="AH102" s="458"/>
      <c r="AI102" s="458"/>
      <c r="AJ102" s="458"/>
      <c r="AK102" s="458"/>
      <c r="AL102" s="458"/>
      <c r="AM102" s="458"/>
      <c r="AN102" s="492"/>
    </row>
    <row r="103" spans="1:40" ht="11.25" customHeight="1">
      <c r="A103" s="518" t="s">
        <v>135</v>
      </c>
      <c r="B103" s="456"/>
      <c r="C103" s="456"/>
      <c r="D103" s="456"/>
      <c r="E103" s="456"/>
      <c r="F103" s="456"/>
      <c r="G103" s="456" t="s">
        <v>136</v>
      </c>
      <c r="H103" s="520" t="s">
        <v>179</v>
      </c>
      <c r="I103" s="520"/>
      <c r="J103" s="520"/>
      <c r="K103" s="520"/>
      <c r="L103" s="520"/>
      <c r="M103" s="520"/>
      <c r="N103" s="497" t="s">
        <v>178</v>
      </c>
      <c r="O103" s="497"/>
      <c r="P103" s="497"/>
      <c r="Q103" s="497"/>
      <c r="R103" s="497"/>
      <c r="S103" s="497"/>
      <c r="T103" s="497"/>
      <c r="U103" s="497"/>
      <c r="V103" s="497"/>
      <c r="W103" s="497"/>
      <c r="X103" s="497"/>
      <c r="Y103" s="493" t="s">
        <v>336</v>
      </c>
      <c r="Z103" s="493"/>
      <c r="AA103" s="493"/>
      <c r="AB103" s="493"/>
      <c r="AC103" s="493"/>
      <c r="AD103" s="493"/>
      <c r="AE103" s="493"/>
      <c r="AF103" s="493"/>
      <c r="AG103" s="493"/>
      <c r="AH103" s="493"/>
      <c r="AI103" s="493"/>
      <c r="AJ103" s="493"/>
      <c r="AK103" s="493"/>
      <c r="AL103" s="493"/>
      <c r="AM103" s="493"/>
      <c r="AN103" s="494"/>
    </row>
    <row r="104" spans="1:40" ht="11.25" customHeight="1">
      <c r="A104" s="519"/>
      <c r="B104" s="457"/>
      <c r="C104" s="457"/>
      <c r="D104" s="457"/>
      <c r="E104" s="457"/>
      <c r="F104" s="457"/>
      <c r="G104" s="457"/>
      <c r="H104" s="521"/>
      <c r="I104" s="521"/>
      <c r="J104" s="521"/>
      <c r="K104" s="521"/>
      <c r="L104" s="521"/>
      <c r="M104" s="521"/>
      <c r="N104" s="498"/>
      <c r="O104" s="498"/>
      <c r="P104" s="498"/>
      <c r="Q104" s="498"/>
      <c r="R104" s="498"/>
      <c r="S104" s="498"/>
      <c r="T104" s="498"/>
      <c r="U104" s="498"/>
      <c r="V104" s="498"/>
      <c r="W104" s="498"/>
      <c r="X104" s="498"/>
      <c r="Y104" s="495"/>
      <c r="Z104" s="495"/>
      <c r="AA104" s="495"/>
      <c r="AB104" s="495"/>
      <c r="AC104" s="495"/>
      <c r="AD104" s="495"/>
      <c r="AE104" s="495"/>
      <c r="AF104" s="495"/>
      <c r="AG104" s="495"/>
      <c r="AH104" s="495"/>
      <c r="AI104" s="495"/>
      <c r="AJ104" s="495"/>
      <c r="AK104" s="495"/>
      <c r="AL104" s="495"/>
      <c r="AM104" s="495"/>
      <c r="AN104" s="496"/>
    </row>
    <row r="107" spans="1:40" ht="11.25" customHeight="1">
      <c r="A107" s="466" t="s">
        <v>141</v>
      </c>
      <c r="B107" s="466"/>
      <c r="C107" s="466"/>
      <c r="D107" s="466"/>
      <c r="E107" s="466"/>
      <c r="F107" s="466"/>
      <c r="G107" s="466"/>
      <c r="H107" s="466"/>
      <c r="I107" s="466"/>
      <c r="J107" s="466"/>
      <c r="K107" s="466"/>
      <c r="L107" s="466"/>
      <c r="M107" s="466"/>
      <c r="N107" s="466"/>
      <c r="O107" s="466"/>
      <c r="P107" s="466"/>
      <c r="Q107" s="466"/>
      <c r="R107" s="466"/>
      <c r="S107" s="466"/>
      <c r="T107" s="466"/>
      <c r="U107" s="466"/>
      <c r="V107" s="466"/>
      <c r="W107" s="466"/>
      <c r="X107" s="466"/>
      <c r="Y107" s="466"/>
      <c r="Z107" s="466"/>
      <c r="AA107" s="466"/>
      <c r="AB107" s="466"/>
      <c r="AC107" s="466"/>
      <c r="AD107" s="466"/>
      <c r="AE107" s="466"/>
      <c r="AF107" s="466"/>
      <c r="AG107" s="466"/>
      <c r="AH107" s="466"/>
      <c r="AI107" s="466"/>
      <c r="AJ107" s="466"/>
      <c r="AK107" s="466"/>
      <c r="AL107" s="466"/>
      <c r="AM107" s="466"/>
      <c r="AN107" s="466"/>
    </row>
    <row r="108" spans="1:40" ht="11.25" customHeight="1">
      <c r="A108" s="499" t="s">
        <v>139</v>
      </c>
      <c r="B108" s="500"/>
      <c r="C108" s="500"/>
      <c r="D108" s="500"/>
      <c r="E108" s="500"/>
      <c r="F108" s="500"/>
      <c r="G108" s="500"/>
      <c r="H108" s="500"/>
      <c r="I108" s="500"/>
      <c r="J108" s="500"/>
      <c r="K108" s="500"/>
      <c r="L108" s="500"/>
      <c r="M108" s="501"/>
      <c r="N108" s="536">
        <v>1000000</v>
      </c>
      <c r="O108" s="537"/>
      <c r="P108" s="537"/>
      <c r="Q108" s="537"/>
      <c r="R108" s="537"/>
      <c r="S108" s="537"/>
      <c r="T108" s="537"/>
      <c r="U108" s="537"/>
      <c r="V108" s="537"/>
      <c r="W108" s="537"/>
      <c r="X108" s="537"/>
      <c r="Y108" s="537"/>
      <c r="Z108" s="537"/>
      <c r="AA108" s="537"/>
      <c r="AB108" s="537"/>
      <c r="AC108" s="537"/>
      <c r="AD108" s="537"/>
      <c r="AE108" s="537"/>
      <c r="AF108" s="537"/>
      <c r="AG108" s="537"/>
      <c r="AH108" s="537"/>
      <c r="AI108" s="537"/>
      <c r="AJ108" s="537"/>
      <c r="AK108" s="537"/>
      <c r="AL108" s="537"/>
      <c r="AM108" s="537"/>
      <c r="AN108" s="538"/>
    </row>
    <row r="109" spans="1:40" ht="11.25" customHeight="1">
      <c r="A109" s="504"/>
      <c r="B109" s="455"/>
      <c r="C109" s="455"/>
      <c r="D109" s="455"/>
      <c r="E109" s="455"/>
      <c r="F109" s="455"/>
      <c r="G109" s="455"/>
      <c r="H109" s="455"/>
      <c r="I109" s="455"/>
      <c r="J109" s="455"/>
      <c r="K109" s="455"/>
      <c r="L109" s="455"/>
      <c r="M109" s="505"/>
      <c r="N109" s="539"/>
      <c r="O109" s="540"/>
      <c r="P109" s="540"/>
      <c r="Q109" s="540"/>
      <c r="R109" s="540"/>
      <c r="S109" s="540"/>
      <c r="T109" s="540"/>
      <c r="U109" s="540"/>
      <c r="V109" s="540"/>
      <c r="W109" s="540"/>
      <c r="X109" s="540"/>
      <c r="Y109" s="540"/>
      <c r="Z109" s="540"/>
      <c r="AA109" s="540"/>
      <c r="AB109" s="540"/>
      <c r="AC109" s="540"/>
      <c r="AD109" s="540"/>
      <c r="AE109" s="540"/>
      <c r="AF109" s="540"/>
      <c r="AG109" s="540"/>
      <c r="AH109" s="540"/>
      <c r="AI109" s="540"/>
      <c r="AJ109" s="540"/>
      <c r="AK109" s="540"/>
      <c r="AL109" s="540"/>
      <c r="AM109" s="540"/>
      <c r="AN109" s="541"/>
    </row>
    <row r="110" spans="1:40" ht="11.25" customHeight="1">
      <c r="A110" s="544" t="s">
        <v>140</v>
      </c>
      <c r="B110" s="545"/>
      <c r="C110" s="545"/>
      <c r="D110" s="545"/>
      <c r="E110" s="545"/>
      <c r="F110" s="545"/>
      <c r="G110" s="545"/>
      <c r="H110" s="545"/>
      <c r="I110" s="545"/>
      <c r="J110" s="545"/>
      <c r="K110" s="545"/>
      <c r="L110" s="545"/>
      <c r="M110" s="545"/>
      <c r="N110" s="546" t="s">
        <v>257</v>
      </c>
      <c r="O110" s="547"/>
      <c r="P110" s="547"/>
      <c r="Q110" s="547"/>
      <c r="R110" s="547"/>
      <c r="S110" s="547"/>
      <c r="T110" s="547"/>
      <c r="U110" s="547"/>
      <c r="V110" s="547"/>
      <c r="W110" s="547"/>
      <c r="X110" s="547"/>
      <c r="Y110" s="547"/>
      <c r="Z110" s="547"/>
      <c r="AA110" s="547"/>
      <c r="AB110" s="547"/>
      <c r="AC110" s="547"/>
      <c r="AD110" s="547"/>
      <c r="AE110" s="547"/>
      <c r="AF110" s="547"/>
      <c r="AG110" s="547"/>
      <c r="AH110" s="547"/>
      <c r="AI110" s="547"/>
      <c r="AJ110" s="547"/>
      <c r="AK110" s="547"/>
      <c r="AL110" s="547"/>
      <c r="AM110" s="547"/>
      <c r="AN110" s="548"/>
    </row>
    <row r="111" spans="1:40" ht="11.25" customHeight="1">
      <c r="A111" s="480"/>
      <c r="B111" s="481"/>
      <c r="C111" s="481"/>
      <c r="D111" s="481"/>
      <c r="E111" s="481"/>
      <c r="F111" s="481"/>
      <c r="G111" s="481"/>
      <c r="H111" s="481"/>
      <c r="I111" s="481"/>
      <c r="J111" s="481"/>
      <c r="K111" s="481"/>
      <c r="L111" s="481"/>
      <c r="M111" s="481"/>
      <c r="N111" s="549"/>
      <c r="O111" s="550"/>
      <c r="P111" s="550"/>
      <c r="Q111" s="550"/>
      <c r="R111" s="550"/>
      <c r="S111" s="550"/>
      <c r="T111" s="550"/>
      <c r="U111" s="550"/>
      <c r="V111" s="550"/>
      <c r="W111" s="550"/>
      <c r="X111" s="550"/>
      <c r="Y111" s="550"/>
      <c r="Z111" s="550"/>
      <c r="AA111" s="550"/>
      <c r="AB111" s="550"/>
      <c r="AC111" s="550"/>
      <c r="AD111" s="550"/>
      <c r="AE111" s="550"/>
      <c r="AF111" s="550"/>
      <c r="AG111" s="550"/>
      <c r="AH111" s="550"/>
      <c r="AI111" s="550"/>
      <c r="AJ111" s="550"/>
      <c r="AK111" s="550"/>
      <c r="AL111" s="550"/>
      <c r="AM111" s="550"/>
      <c r="AN111" s="551"/>
    </row>
    <row r="112" spans="1:40" ht="11.25" customHeight="1">
      <c r="A112" s="480"/>
      <c r="B112" s="481"/>
      <c r="C112" s="481"/>
      <c r="D112" s="481"/>
      <c r="E112" s="481"/>
      <c r="F112" s="481"/>
      <c r="G112" s="481"/>
      <c r="H112" s="481"/>
      <c r="I112" s="481"/>
      <c r="J112" s="481"/>
      <c r="K112" s="481"/>
      <c r="L112" s="481"/>
      <c r="M112" s="481"/>
      <c r="N112" s="477"/>
      <c r="O112" s="478"/>
      <c r="P112" s="478"/>
      <c r="Q112" s="478"/>
      <c r="R112" s="478"/>
      <c r="S112" s="478"/>
      <c r="T112" s="478"/>
      <c r="U112" s="478"/>
      <c r="V112" s="478"/>
      <c r="W112" s="478"/>
      <c r="X112" s="478"/>
      <c r="Y112" s="478"/>
      <c r="Z112" s="478"/>
      <c r="AA112" s="478"/>
      <c r="AB112" s="478"/>
      <c r="AC112" s="478"/>
      <c r="AD112" s="478"/>
      <c r="AE112" s="478"/>
      <c r="AF112" s="478"/>
      <c r="AG112" s="478"/>
      <c r="AH112" s="478"/>
      <c r="AI112" s="478"/>
      <c r="AJ112" s="478"/>
      <c r="AK112" s="478"/>
      <c r="AL112" s="478"/>
      <c r="AM112" s="478"/>
      <c r="AN112" s="479"/>
    </row>
    <row r="113" spans="1:40" ht="11.25" customHeight="1">
      <c r="A113" s="480"/>
      <c r="B113" s="481"/>
      <c r="C113" s="481"/>
      <c r="D113" s="481"/>
      <c r="E113" s="481"/>
      <c r="F113" s="481"/>
      <c r="G113" s="481"/>
      <c r="H113" s="481"/>
      <c r="I113" s="481"/>
      <c r="J113" s="481"/>
      <c r="K113" s="481"/>
      <c r="L113" s="481"/>
      <c r="M113" s="481"/>
      <c r="N113" s="477"/>
      <c r="O113" s="478"/>
      <c r="P113" s="478"/>
      <c r="Q113" s="478"/>
      <c r="R113" s="478"/>
      <c r="S113" s="478"/>
      <c r="T113" s="478"/>
      <c r="U113" s="478"/>
      <c r="V113" s="478"/>
      <c r="W113" s="478"/>
      <c r="X113" s="478"/>
      <c r="Y113" s="478"/>
      <c r="Z113" s="478"/>
      <c r="AA113" s="478"/>
      <c r="AB113" s="478"/>
      <c r="AC113" s="478"/>
      <c r="AD113" s="478"/>
      <c r="AE113" s="478"/>
      <c r="AF113" s="478"/>
      <c r="AG113" s="478"/>
      <c r="AH113" s="478"/>
      <c r="AI113" s="478"/>
      <c r="AJ113" s="478"/>
      <c r="AK113" s="478"/>
      <c r="AL113" s="478"/>
      <c r="AM113" s="478"/>
      <c r="AN113" s="479"/>
    </row>
    <row r="114" spans="1:40" ht="11.25" customHeight="1">
      <c r="A114" s="480"/>
      <c r="B114" s="481"/>
      <c r="C114" s="481"/>
      <c r="D114" s="481"/>
      <c r="E114" s="481"/>
      <c r="F114" s="481"/>
      <c r="G114" s="481"/>
      <c r="H114" s="481"/>
      <c r="I114" s="481"/>
      <c r="J114" s="481"/>
      <c r="K114" s="481"/>
      <c r="L114" s="481"/>
      <c r="M114" s="481"/>
      <c r="N114" s="482"/>
      <c r="O114" s="483"/>
      <c r="P114" s="483"/>
      <c r="Q114" s="483"/>
      <c r="R114" s="483"/>
      <c r="S114" s="483"/>
      <c r="T114" s="483"/>
      <c r="U114" s="483"/>
      <c r="V114" s="483"/>
      <c r="W114" s="483"/>
      <c r="X114" s="483"/>
      <c r="Y114" s="483"/>
      <c r="Z114" s="483"/>
      <c r="AA114" s="483"/>
      <c r="AB114" s="483"/>
      <c r="AC114" s="483"/>
      <c r="AD114" s="483"/>
      <c r="AE114" s="483"/>
      <c r="AF114" s="483"/>
      <c r="AG114" s="483"/>
      <c r="AH114" s="483"/>
      <c r="AI114" s="483"/>
      <c r="AJ114" s="483"/>
      <c r="AK114" s="483"/>
      <c r="AL114" s="483"/>
      <c r="AM114" s="483"/>
      <c r="AN114" s="484"/>
    </row>
    <row r="115" spans="1:40" ht="11.25" customHeight="1">
      <c r="A115" s="480"/>
      <c r="B115" s="481"/>
      <c r="C115" s="481"/>
      <c r="D115" s="481"/>
      <c r="E115" s="481"/>
      <c r="F115" s="481"/>
      <c r="G115" s="481"/>
      <c r="H115" s="481"/>
      <c r="I115" s="481"/>
      <c r="J115" s="481"/>
      <c r="K115" s="481"/>
      <c r="L115" s="481"/>
      <c r="M115" s="481"/>
      <c r="N115" s="482"/>
      <c r="O115" s="483"/>
      <c r="P115" s="483"/>
      <c r="Q115" s="483"/>
      <c r="R115" s="483"/>
      <c r="S115" s="483"/>
      <c r="T115" s="483"/>
      <c r="U115" s="483"/>
      <c r="V115" s="483"/>
      <c r="W115" s="483"/>
      <c r="X115" s="483"/>
      <c r="Y115" s="483"/>
      <c r="Z115" s="483"/>
      <c r="AA115" s="483"/>
      <c r="AB115" s="483"/>
      <c r="AC115" s="483"/>
      <c r="AD115" s="483"/>
      <c r="AE115" s="483"/>
      <c r="AF115" s="483"/>
      <c r="AG115" s="483"/>
      <c r="AH115" s="483"/>
      <c r="AI115" s="483"/>
      <c r="AJ115" s="483"/>
      <c r="AK115" s="483"/>
      <c r="AL115" s="483"/>
      <c r="AM115" s="483"/>
      <c r="AN115" s="484"/>
    </row>
    <row r="116" spans="1:40" ht="11.25" customHeight="1">
      <c r="A116" s="480"/>
      <c r="B116" s="481"/>
      <c r="C116" s="481"/>
      <c r="D116" s="481"/>
      <c r="E116" s="481"/>
      <c r="F116" s="481"/>
      <c r="G116" s="481"/>
      <c r="H116" s="481"/>
      <c r="I116" s="481"/>
      <c r="J116" s="481"/>
      <c r="K116" s="481"/>
      <c r="L116" s="481"/>
      <c r="M116" s="481"/>
      <c r="N116" s="477"/>
      <c r="O116" s="478"/>
      <c r="P116" s="478"/>
      <c r="Q116" s="478"/>
      <c r="R116" s="478"/>
      <c r="S116" s="478"/>
      <c r="T116" s="478"/>
      <c r="U116" s="478"/>
      <c r="V116" s="478"/>
      <c r="W116" s="478"/>
      <c r="X116" s="478"/>
      <c r="Y116" s="478"/>
      <c r="Z116" s="478"/>
      <c r="AA116" s="478"/>
      <c r="AB116" s="478"/>
      <c r="AC116" s="478"/>
      <c r="AD116" s="478"/>
      <c r="AE116" s="478"/>
      <c r="AF116" s="478"/>
      <c r="AG116" s="478"/>
      <c r="AH116" s="478"/>
      <c r="AI116" s="478"/>
      <c r="AJ116" s="478"/>
      <c r="AK116" s="478"/>
      <c r="AL116" s="478"/>
      <c r="AM116" s="478"/>
      <c r="AN116" s="479"/>
    </row>
    <row r="117" spans="1:40" ht="11.25" customHeight="1">
      <c r="A117" s="480"/>
      <c r="B117" s="481"/>
      <c r="C117" s="481"/>
      <c r="D117" s="481"/>
      <c r="E117" s="481"/>
      <c r="F117" s="481"/>
      <c r="G117" s="481"/>
      <c r="H117" s="481"/>
      <c r="I117" s="481"/>
      <c r="J117" s="481"/>
      <c r="K117" s="481"/>
      <c r="L117" s="481"/>
      <c r="M117" s="481"/>
      <c r="N117" s="477"/>
      <c r="O117" s="478"/>
      <c r="P117" s="478"/>
      <c r="Q117" s="478"/>
      <c r="R117" s="478"/>
      <c r="S117" s="478"/>
      <c r="T117" s="478"/>
      <c r="U117" s="478"/>
      <c r="V117" s="478"/>
      <c r="W117" s="478"/>
      <c r="X117" s="478"/>
      <c r="Y117" s="478"/>
      <c r="Z117" s="478"/>
      <c r="AA117" s="478"/>
      <c r="AB117" s="478"/>
      <c r="AC117" s="478"/>
      <c r="AD117" s="478"/>
      <c r="AE117" s="478"/>
      <c r="AF117" s="478"/>
      <c r="AG117" s="478"/>
      <c r="AH117" s="478"/>
      <c r="AI117" s="478"/>
      <c r="AJ117" s="478"/>
      <c r="AK117" s="478"/>
      <c r="AL117" s="478"/>
      <c r="AM117" s="478"/>
      <c r="AN117" s="479"/>
    </row>
    <row r="118" spans="1:40" ht="11.25" customHeight="1">
      <c r="A118" s="480"/>
      <c r="B118" s="481"/>
      <c r="C118" s="481"/>
      <c r="D118" s="481"/>
      <c r="E118" s="481"/>
      <c r="F118" s="481"/>
      <c r="G118" s="481"/>
      <c r="H118" s="481"/>
      <c r="I118" s="481"/>
      <c r="J118" s="481"/>
      <c r="K118" s="481"/>
      <c r="L118" s="481"/>
      <c r="M118" s="481"/>
      <c r="N118" s="482"/>
      <c r="O118" s="483"/>
      <c r="P118" s="483"/>
      <c r="Q118" s="483"/>
      <c r="R118" s="483"/>
      <c r="S118" s="483"/>
      <c r="T118" s="483"/>
      <c r="U118" s="483"/>
      <c r="V118" s="483"/>
      <c r="W118" s="483"/>
      <c r="X118" s="483"/>
      <c r="Y118" s="483"/>
      <c r="Z118" s="483"/>
      <c r="AA118" s="483"/>
      <c r="AB118" s="483"/>
      <c r="AC118" s="483"/>
      <c r="AD118" s="483"/>
      <c r="AE118" s="483"/>
      <c r="AF118" s="483"/>
      <c r="AG118" s="483"/>
      <c r="AH118" s="483"/>
      <c r="AI118" s="483"/>
      <c r="AJ118" s="483"/>
      <c r="AK118" s="483"/>
      <c r="AL118" s="483"/>
      <c r="AM118" s="483"/>
      <c r="AN118" s="484"/>
    </row>
    <row r="119" spans="1:40" ht="11.25" customHeight="1">
      <c r="A119" s="480"/>
      <c r="B119" s="481"/>
      <c r="C119" s="481"/>
      <c r="D119" s="481"/>
      <c r="E119" s="481"/>
      <c r="F119" s="481"/>
      <c r="G119" s="481"/>
      <c r="H119" s="481"/>
      <c r="I119" s="481"/>
      <c r="J119" s="481"/>
      <c r="K119" s="481"/>
      <c r="L119" s="481"/>
      <c r="M119" s="481"/>
      <c r="N119" s="482"/>
      <c r="O119" s="483"/>
      <c r="P119" s="483"/>
      <c r="Q119" s="483"/>
      <c r="R119" s="483"/>
      <c r="S119" s="483"/>
      <c r="T119" s="483"/>
      <c r="U119" s="483"/>
      <c r="V119" s="483"/>
      <c r="W119" s="483"/>
      <c r="X119" s="483"/>
      <c r="Y119" s="483"/>
      <c r="Z119" s="483"/>
      <c r="AA119" s="483"/>
      <c r="AB119" s="483"/>
      <c r="AC119" s="483"/>
      <c r="AD119" s="483"/>
      <c r="AE119" s="483"/>
      <c r="AF119" s="483"/>
      <c r="AG119" s="483"/>
      <c r="AH119" s="483"/>
      <c r="AI119" s="483"/>
      <c r="AJ119" s="483"/>
      <c r="AK119" s="483"/>
      <c r="AL119" s="483"/>
      <c r="AM119" s="483"/>
      <c r="AN119" s="484"/>
    </row>
    <row r="120" spans="1:40" ht="11.25" customHeight="1">
      <c r="A120" s="480"/>
      <c r="B120" s="481"/>
      <c r="C120" s="481"/>
      <c r="D120" s="481"/>
      <c r="E120" s="481"/>
      <c r="F120" s="481"/>
      <c r="G120" s="481"/>
      <c r="H120" s="481"/>
      <c r="I120" s="481"/>
      <c r="J120" s="481"/>
      <c r="K120" s="481"/>
      <c r="L120" s="481"/>
      <c r="M120" s="481"/>
      <c r="N120" s="477"/>
      <c r="O120" s="478"/>
      <c r="P120" s="478"/>
      <c r="Q120" s="478"/>
      <c r="R120" s="478"/>
      <c r="S120" s="478"/>
      <c r="T120" s="478"/>
      <c r="U120" s="478"/>
      <c r="V120" s="478"/>
      <c r="W120" s="478"/>
      <c r="X120" s="478"/>
      <c r="Y120" s="478"/>
      <c r="Z120" s="478"/>
      <c r="AA120" s="478"/>
      <c r="AB120" s="478"/>
      <c r="AC120" s="478"/>
      <c r="AD120" s="478"/>
      <c r="AE120" s="478"/>
      <c r="AF120" s="478"/>
      <c r="AG120" s="478"/>
      <c r="AH120" s="478"/>
      <c r="AI120" s="478"/>
      <c r="AJ120" s="478"/>
      <c r="AK120" s="478"/>
      <c r="AL120" s="478"/>
      <c r="AM120" s="478"/>
      <c r="AN120" s="479"/>
    </row>
    <row r="121" spans="1:40" ht="11.25" customHeight="1">
      <c r="A121" s="485"/>
      <c r="B121" s="486"/>
      <c r="C121" s="486"/>
      <c r="D121" s="486"/>
      <c r="E121" s="486"/>
      <c r="F121" s="486"/>
      <c r="G121" s="486"/>
      <c r="H121" s="486"/>
      <c r="I121" s="486"/>
      <c r="J121" s="486"/>
      <c r="K121" s="486"/>
      <c r="L121" s="486"/>
      <c r="M121" s="486"/>
      <c r="N121" s="487"/>
      <c r="O121" s="488"/>
      <c r="P121" s="488"/>
      <c r="Q121" s="488"/>
      <c r="R121" s="488"/>
      <c r="S121" s="488"/>
      <c r="T121" s="488"/>
      <c r="U121" s="488"/>
      <c r="V121" s="488"/>
      <c r="W121" s="488"/>
      <c r="X121" s="488"/>
      <c r="Y121" s="488"/>
      <c r="Z121" s="488"/>
      <c r="AA121" s="488"/>
      <c r="AB121" s="488"/>
      <c r="AC121" s="488"/>
      <c r="AD121" s="488"/>
      <c r="AE121" s="488"/>
      <c r="AF121" s="488"/>
      <c r="AG121" s="488"/>
      <c r="AH121" s="488"/>
      <c r="AI121" s="488"/>
      <c r="AJ121" s="488"/>
      <c r="AK121" s="488"/>
      <c r="AL121" s="488"/>
      <c r="AM121" s="488"/>
      <c r="AN121" s="489"/>
    </row>
    <row r="124" spans="1:40" ht="11.25" customHeight="1">
      <c r="A124" s="466" t="s">
        <v>180</v>
      </c>
      <c r="B124" s="466"/>
      <c r="C124" s="466"/>
      <c r="D124" s="466"/>
      <c r="E124" s="466"/>
      <c r="F124" s="466"/>
      <c r="G124" s="466"/>
      <c r="H124" s="466"/>
      <c r="I124" s="466"/>
      <c r="J124" s="466"/>
      <c r="K124" s="466"/>
      <c r="L124" s="466"/>
      <c r="M124" s="466"/>
      <c r="N124" s="466"/>
      <c r="O124" s="466"/>
      <c r="P124" s="466"/>
      <c r="Q124" s="466"/>
      <c r="R124" s="466"/>
      <c r="S124" s="466"/>
      <c r="T124" s="466"/>
      <c r="U124" s="466"/>
      <c r="V124" s="466"/>
      <c r="W124" s="466"/>
      <c r="X124" s="466"/>
      <c r="Y124" s="466"/>
      <c r="Z124" s="466"/>
      <c r="AA124" s="466"/>
      <c r="AB124" s="466"/>
      <c r="AC124" s="466"/>
      <c r="AD124" s="466"/>
      <c r="AE124" s="466"/>
      <c r="AF124" s="466"/>
      <c r="AG124" s="466"/>
      <c r="AH124" s="466"/>
      <c r="AI124" s="466"/>
      <c r="AJ124" s="466"/>
      <c r="AK124" s="466"/>
      <c r="AL124" s="466"/>
      <c r="AM124" s="466"/>
      <c r="AN124" s="466"/>
    </row>
    <row r="125" spans="1:40" ht="11.25" customHeight="1">
      <c r="A125" s="473" t="s">
        <v>142</v>
      </c>
      <c r="B125" s="473"/>
      <c r="C125" s="473"/>
      <c r="D125" s="473"/>
      <c r="E125" s="473"/>
      <c r="F125" s="473"/>
      <c r="G125" s="473"/>
      <c r="H125" s="473"/>
      <c r="I125" s="473"/>
      <c r="J125" s="473"/>
      <c r="K125" s="473"/>
      <c r="L125" s="473"/>
      <c r="M125" s="473"/>
      <c r="N125" s="462" t="s">
        <v>189</v>
      </c>
      <c r="O125" s="462"/>
      <c r="P125" s="462"/>
      <c r="Q125" s="462"/>
      <c r="R125" s="462"/>
      <c r="S125" s="462"/>
      <c r="T125" s="462"/>
      <c r="U125" s="462"/>
      <c r="V125" s="462"/>
      <c r="W125" s="462"/>
      <c r="X125" s="462"/>
      <c r="Y125" s="462"/>
      <c r="Z125" s="462"/>
      <c r="AA125" s="462"/>
      <c r="AB125" s="462"/>
      <c r="AC125" s="462"/>
      <c r="AD125" s="462"/>
      <c r="AE125" s="462"/>
      <c r="AF125" s="462"/>
      <c r="AG125" s="462"/>
      <c r="AH125" s="462"/>
      <c r="AI125" s="462"/>
      <c r="AJ125" s="462"/>
      <c r="AK125" s="462"/>
      <c r="AL125" s="462"/>
      <c r="AM125" s="462"/>
      <c r="AN125" s="462"/>
    </row>
    <row r="126" spans="1:40" ht="11.25" customHeight="1">
      <c r="A126" s="474"/>
      <c r="B126" s="474"/>
      <c r="C126" s="474"/>
      <c r="D126" s="474"/>
      <c r="E126" s="474"/>
      <c r="F126" s="474"/>
      <c r="G126" s="474"/>
      <c r="H126" s="474"/>
      <c r="I126" s="474"/>
      <c r="J126" s="474"/>
      <c r="K126" s="474"/>
      <c r="L126" s="474"/>
      <c r="M126" s="474"/>
      <c r="N126" s="463"/>
      <c r="O126" s="463"/>
      <c r="P126" s="463"/>
      <c r="Q126" s="463"/>
      <c r="R126" s="463"/>
      <c r="S126" s="463"/>
      <c r="T126" s="463"/>
      <c r="U126" s="463"/>
      <c r="V126" s="463"/>
      <c r="W126" s="463"/>
      <c r="X126" s="463"/>
      <c r="Y126" s="463"/>
      <c r="Z126" s="463"/>
      <c r="AA126" s="463"/>
      <c r="AB126" s="463"/>
      <c r="AC126" s="463"/>
      <c r="AD126" s="463"/>
      <c r="AE126" s="463"/>
      <c r="AF126" s="463"/>
      <c r="AG126" s="463"/>
      <c r="AH126" s="463"/>
      <c r="AI126" s="463"/>
      <c r="AJ126" s="463"/>
      <c r="AK126" s="463"/>
      <c r="AL126" s="463"/>
      <c r="AM126" s="463"/>
      <c r="AN126" s="463"/>
    </row>
    <row r="127" spans="1:40" ht="11.25" customHeight="1">
      <c r="A127" s="464"/>
      <c r="B127" s="464"/>
      <c r="C127" s="464"/>
      <c r="D127" s="464"/>
      <c r="E127" s="464"/>
      <c r="F127" s="464"/>
      <c r="G127" s="464"/>
      <c r="H127" s="464"/>
      <c r="I127" s="464"/>
      <c r="J127" s="464"/>
      <c r="K127" s="464"/>
      <c r="L127" s="464"/>
      <c r="M127" s="464"/>
      <c r="N127" s="475"/>
      <c r="O127" s="475"/>
      <c r="P127" s="475"/>
      <c r="Q127" s="475"/>
      <c r="R127" s="475"/>
      <c r="S127" s="475"/>
      <c r="T127" s="475"/>
      <c r="U127" s="475"/>
      <c r="V127" s="475"/>
      <c r="W127" s="475"/>
      <c r="X127" s="475"/>
      <c r="Y127" s="475"/>
      <c r="Z127" s="475"/>
      <c r="AA127" s="475"/>
      <c r="AB127" s="475"/>
      <c r="AC127" s="475"/>
      <c r="AD127" s="475"/>
      <c r="AE127" s="475"/>
      <c r="AF127" s="475"/>
      <c r="AG127" s="475"/>
      <c r="AH127" s="475"/>
      <c r="AI127" s="475"/>
      <c r="AJ127" s="475"/>
      <c r="AK127" s="475"/>
      <c r="AL127" s="475"/>
      <c r="AM127" s="475"/>
      <c r="AN127" s="475"/>
    </row>
    <row r="128" spans="1:40" ht="11.25" customHeight="1">
      <c r="A128" s="465"/>
      <c r="B128" s="465"/>
      <c r="C128" s="465"/>
      <c r="D128" s="465"/>
      <c r="E128" s="465"/>
      <c r="F128" s="465"/>
      <c r="G128" s="465"/>
      <c r="H128" s="465"/>
      <c r="I128" s="465"/>
      <c r="J128" s="465"/>
      <c r="K128" s="465"/>
      <c r="L128" s="465"/>
      <c r="M128" s="465"/>
      <c r="N128" s="476"/>
      <c r="O128" s="476"/>
      <c r="P128" s="476"/>
      <c r="Q128" s="476"/>
      <c r="R128" s="476"/>
      <c r="S128" s="476"/>
      <c r="T128" s="476"/>
      <c r="U128" s="476"/>
      <c r="V128" s="476"/>
      <c r="W128" s="476"/>
      <c r="X128" s="476"/>
      <c r="Y128" s="476"/>
      <c r="Z128" s="476"/>
      <c r="AA128" s="476"/>
      <c r="AB128" s="476"/>
      <c r="AC128" s="476"/>
      <c r="AD128" s="476"/>
      <c r="AE128" s="476"/>
      <c r="AF128" s="476"/>
      <c r="AG128" s="476"/>
      <c r="AH128" s="476"/>
      <c r="AI128" s="476"/>
      <c r="AJ128" s="476"/>
      <c r="AK128" s="476"/>
      <c r="AL128" s="476"/>
      <c r="AM128" s="476"/>
      <c r="AN128" s="476"/>
    </row>
    <row r="130" spans="1:40" ht="11.25" customHeight="1">
      <c r="A130" s="103"/>
      <c r="B130" s="103"/>
      <c r="C130" s="103"/>
      <c r="D130" s="103"/>
      <c r="E130" s="103"/>
      <c r="F130" s="103"/>
      <c r="G130" s="103"/>
      <c r="H130" s="103"/>
      <c r="I130" s="103"/>
      <c r="J130" s="103"/>
      <c r="K130" s="103"/>
      <c r="L130" s="103"/>
      <c r="M130" s="103"/>
      <c r="N130" s="103"/>
      <c r="O130" s="103"/>
      <c r="P130" s="103"/>
      <c r="Q130" s="103"/>
      <c r="R130" s="103"/>
      <c r="S130" s="103"/>
      <c r="T130" s="103"/>
      <c r="U130" s="103"/>
      <c r="V130" s="103"/>
      <c r="W130" s="103"/>
      <c r="X130" s="103"/>
      <c r="Y130" s="103"/>
      <c r="Z130" s="103"/>
      <c r="AA130" s="103"/>
      <c r="AB130" s="103"/>
      <c r="AC130" s="103"/>
      <c r="AD130" s="103"/>
      <c r="AE130" s="103"/>
      <c r="AF130" s="103"/>
      <c r="AG130" s="103"/>
      <c r="AH130" s="103"/>
      <c r="AI130" s="103"/>
      <c r="AJ130" s="103"/>
      <c r="AK130" s="103"/>
      <c r="AL130" s="103"/>
      <c r="AM130" s="103"/>
      <c r="AN130" s="103"/>
    </row>
    <row r="131" spans="1:5" ht="11.25" customHeight="1">
      <c r="A131" s="456" t="s">
        <v>143</v>
      </c>
      <c r="B131" s="456"/>
      <c r="C131" s="456"/>
      <c r="D131" s="456"/>
      <c r="E131" s="456"/>
    </row>
    <row r="132" spans="1:5" ht="11.25" customHeight="1">
      <c r="A132" s="456"/>
      <c r="B132" s="456"/>
      <c r="C132" s="456"/>
      <c r="D132" s="456"/>
      <c r="E132" s="456"/>
    </row>
    <row r="133" spans="1:19" ht="11.25" customHeight="1">
      <c r="A133" s="454" t="s">
        <v>61</v>
      </c>
      <c r="B133" s="454"/>
      <c r="C133" s="454"/>
      <c r="D133" s="454"/>
      <c r="E133" s="454"/>
      <c r="F133" s="458" t="s">
        <v>212</v>
      </c>
      <c r="G133" s="458"/>
      <c r="H133" s="458"/>
      <c r="I133" s="458"/>
      <c r="J133" s="458"/>
      <c r="K133" s="458"/>
      <c r="L133" s="458"/>
      <c r="M133" s="458"/>
      <c r="N133" s="458"/>
      <c r="O133" s="458"/>
      <c r="P133" s="458"/>
      <c r="Q133" s="458"/>
      <c r="R133" s="456" t="s">
        <v>46</v>
      </c>
      <c r="S133" s="456"/>
    </row>
    <row r="134" spans="1:19" ht="11.25" customHeight="1">
      <c r="A134" s="455"/>
      <c r="B134" s="455"/>
      <c r="C134" s="455"/>
      <c r="D134" s="455"/>
      <c r="E134" s="455"/>
      <c r="F134" s="459"/>
      <c r="G134" s="459"/>
      <c r="H134" s="459"/>
      <c r="I134" s="459"/>
      <c r="J134" s="459"/>
      <c r="K134" s="459"/>
      <c r="L134" s="459"/>
      <c r="M134" s="459"/>
      <c r="N134" s="459"/>
      <c r="O134" s="459"/>
      <c r="P134" s="459"/>
      <c r="Q134" s="459"/>
      <c r="R134" s="457"/>
      <c r="S134" s="457"/>
    </row>
    <row r="135" spans="1:40" ht="11.25" customHeight="1">
      <c r="A135" s="454" t="s">
        <v>144</v>
      </c>
      <c r="B135" s="454"/>
      <c r="C135" s="454"/>
      <c r="D135" s="454"/>
      <c r="E135" s="454"/>
      <c r="F135" s="467" t="s">
        <v>136</v>
      </c>
      <c r="G135" s="469" t="s">
        <v>176</v>
      </c>
      <c r="H135" s="469"/>
      <c r="I135" s="469"/>
      <c r="J135" s="469"/>
      <c r="K135" s="469"/>
      <c r="L135" s="469"/>
      <c r="M135" s="471" t="s">
        <v>137</v>
      </c>
      <c r="N135" s="471" t="s">
        <v>145</v>
      </c>
      <c r="O135" s="471"/>
      <c r="P135" s="471"/>
      <c r="Q135" s="471"/>
      <c r="R135" s="471"/>
      <c r="S135" s="471"/>
      <c r="T135" s="542" t="s">
        <v>347</v>
      </c>
      <c r="U135" s="542"/>
      <c r="V135" s="542"/>
      <c r="W135" s="542"/>
      <c r="X135" s="542"/>
      <c r="Y135" s="542"/>
      <c r="Z135" s="542"/>
      <c r="AA135" s="542"/>
      <c r="AB135" s="542"/>
      <c r="AC135" s="542"/>
      <c r="AD135" s="542"/>
      <c r="AE135" s="542"/>
      <c r="AF135" s="542"/>
      <c r="AG135" s="542"/>
      <c r="AH135" s="542"/>
      <c r="AI135" s="542"/>
      <c r="AJ135" s="542"/>
      <c r="AK135" s="542"/>
      <c r="AL135" s="542"/>
      <c r="AM135" s="542"/>
      <c r="AN135" s="542"/>
    </row>
    <row r="136" spans="1:40" ht="11.25" customHeight="1">
      <c r="A136" s="455"/>
      <c r="B136" s="455"/>
      <c r="C136" s="455"/>
      <c r="D136" s="455"/>
      <c r="E136" s="455"/>
      <c r="F136" s="468"/>
      <c r="G136" s="470"/>
      <c r="H136" s="470"/>
      <c r="I136" s="470"/>
      <c r="J136" s="470"/>
      <c r="K136" s="470"/>
      <c r="L136" s="470"/>
      <c r="M136" s="472"/>
      <c r="N136" s="472"/>
      <c r="O136" s="472"/>
      <c r="P136" s="472"/>
      <c r="Q136" s="472"/>
      <c r="R136" s="472"/>
      <c r="S136" s="472"/>
      <c r="T136" s="543"/>
      <c r="U136" s="543"/>
      <c r="V136" s="543"/>
      <c r="W136" s="543"/>
      <c r="X136" s="543"/>
      <c r="Y136" s="543"/>
      <c r="Z136" s="543"/>
      <c r="AA136" s="543"/>
      <c r="AB136" s="543"/>
      <c r="AC136" s="543"/>
      <c r="AD136" s="543"/>
      <c r="AE136" s="543"/>
      <c r="AF136" s="543"/>
      <c r="AG136" s="543"/>
      <c r="AH136" s="543"/>
      <c r="AI136" s="543"/>
      <c r="AJ136" s="543"/>
      <c r="AK136" s="543"/>
      <c r="AL136" s="543"/>
      <c r="AM136" s="543"/>
      <c r="AN136" s="543"/>
    </row>
    <row r="138" spans="1:40" ht="11.25" customHeight="1">
      <c r="A138" s="461" t="s">
        <v>146</v>
      </c>
      <c r="B138" s="461"/>
      <c r="C138" s="461"/>
      <c r="D138" s="461"/>
      <c r="E138" s="461"/>
      <c r="F138" s="461"/>
      <c r="G138" s="461"/>
      <c r="H138" s="461"/>
      <c r="I138" s="461"/>
      <c r="J138" s="461"/>
      <c r="K138" s="461"/>
      <c r="L138" s="461"/>
      <c r="M138" s="461"/>
      <c r="N138" s="461"/>
      <c r="O138" s="461"/>
      <c r="P138" s="461"/>
      <c r="Q138" s="461"/>
      <c r="R138" s="461"/>
      <c r="S138" s="461"/>
      <c r="T138" s="461"/>
      <c r="U138" s="461"/>
      <c r="V138" s="461"/>
      <c r="W138" s="461"/>
      <c r="X138" s="461"/>
      <c r="Y138" s="461"/>
      <c r="Z138" s="461"/>
      <c r="AA138" s="461"/>
      <c r="AB138" s="461"/>
      <c r="AC138" s="461"/>
      <c r="AD138" s="461"/>
      <c r="AE138" s="461"/>
      <c r="AF138" s="461"/>
      <c r="AG138" s="461"/>
      <c r="AH138" s="461"/>
      <c r="AI138" s="461"/>
      <c r="AJ138" s="461"/>
      <c r="AK138" s="461"/>
      <c r="AL138" s="461"/>
      <c r="AM138" s="461"/>
      <c r="AN138" s="461"/>
    </row>
    <row r="139" spans="1:40" ht="11.25" customHeight="1">
      <c r="A139" s="461"/>
      <c r="B139" s="461"/>
      <c r="C139" s="461"/>
      <c r="D139" s="461"/>
      <c r="E139" s="461"/>
      <c r="F139" s="461"/>
      <c r="G139" s="461"/>
      <c r="H139" s="461"/>
      <c r="I139" s="461"/>
      <c r="J139" s="461"/>
      <c r="K139" s="461"/>
      <c r="L139" s="461"/>
      <c r="M139" s="461"/>
      <c r="N139" s="461"/>
      <c r="O139" s="461"/>
      <c r="P139" s="461"/>
      <c r="Q139" s="461"/>
      <c r="R139" s="461"/>
      <c r="S139" s="461"/>
      <c r="T139" s="461"/>
      <c r="U139" s="461"/>
      <c r="V139" s="461"/>
      <c r="W139" s="461"/>
      <c r="X139" s="461"/>
      <c r="Y139" s="461"/>
      <c r="Z139" s="461"/>
      <c r="AA139" s="461"/>
      <c r="AB139" s="461"/>
      <c r="AC139" s="461"/>
      <c r="AD139" s="461"/>
      <c r="AE139" s="461"/>
      <c r="AF139" s="461"/>
      <c r="AG139" s="461"/>
      <c r="AH139" s="461"/>
      <c r="AI139" s="461"/>
      <c r="AJ139" s="461"/>
      <c r="AK139" s="461"/>
      <c r="AL139" s="461"/>
      <c r="AM139" s="461"/>
      <c r="AN139" s="461"/>
    </row>
    <row r="141" spans="28:40" ht="11.25" customHeight="1">
      <c r="AB141" s="460" t="s">
        <v>613</v>
      </c>
      <c r="AC141" s="460"/>
      <c r="AD141" s="460"/>
      <c r="AE141" s="460"/>
      <c r="AF141" s="460"/>
      <c r="AG141" s="460"/>
      <c r="AH141" s="460"/>
      <c r="AI141" s="460"/>
      <c r="AJ141" s="460"/>
      <c r="AK141" s="460"/>
      <c r="AL141" s="460"/>
      <c r="AM141" s="460"/>
      <c r="AN141" s="460"/>
    </row>
    <row r="143" spans="1:14" ht="11.25" customHeight="1">
      <c r="A143" s="461" t="s">
        <v>148</v>
      </c>
      <c r="B143" s="461"/>
      <c r="C143" s="461"/>
      <c r="D143" s="461"/>
      <c r="E143" s="461"/>
      <c r="F143" s="461"/>
      <c r="G143" s="461"/>
      <c r="H143" s="461"/>
      <c r="I143" s="461"/>
      <c r="J143" s="461"/>
      <c r="K143" s="461"/>
      <c r="L143" s="461"/>
      <c r="M143" s="461"/>
      <c r="N143" s="461"/>
    </row>
    <row r="144" spans="1:14" ht="11.25" customHeight="1">
      <c r="A144" s="461"/>
      <c r="B144" s="461"/>
      <c r="C144" s="461"/>
      <c r="D144" s="461"/>
      <c r="E144" s="461"/>
      <c r="F144" s="461"/>
      <c r="G144" s="461"/>
      <c r="H144" s="461"/>
      <c r="I144" s="461"/>
      <c r="J144" s="461"/>
      <c r="K144" s="461"/>
      <c r="L144" s="461"/>
      <c r="M144" s="461"/>
      <c r="N144" s="461"/>
    </row>
    <row r="145" spans="1:33" ht="11.25" customHeight="1">
      <c r="A145" s="454" t="s">
        <v>61</v>
      </c>
      <c r="B145" s="454"/>
      <c r="C145" s="454"/>
      <c r="D145" s="454"/>
      <c r="E145" s="454"/>
      <c r="F145" s="458"/>
      <c r="G145" s="458"/>
      <c r="H145" s="458"/>
      <c r="I145" s="458"/>
      <c r="J145" s="458"/>
      <c r="K145" s="458"/>
      <c r="L145" s="458"/>
      <c r="M145" s="458"/>
      <c r="N145" s="458"/>
      <c r="O145" s="458"/>
      <c r="P145" s="458"/>
      <c r="Q145" s="458"/>
      <c r="R145" s="458"/>
      <c r="S145" s="458"/>
      <c r="T145" s="458"/>
      <c r="U145" s="458"/>
      <c r="V145" s="458"/>
      <c r="W145" s="458"/>
      <c r="X145" s="458"/>
      <c r="Y145" s="458"/>
      <c r="Z145" s="458"/>
      <c r="AA145" s="458"/>
      <c r="AB145" s="458"/>
      <c r="AC145" s="458"/>
      <c r="AD145" s="458"/>
      <c r="AE145" s="458"/>
      <c r="AF145" s="456" t="s">
        <v>46</v>
      </c>
      <c r="AG145" s="456"/>
    </row>
    <row r="146" spans="1:33" ht="11.25" customHeight="1">
      <c r="A146" s="455"/>
      <c r="B146" s="455"/>
      <c r="C146" s="455"/>
      <c r="D146" s="455"/>
      <c r="E146" s="455"/>
      <c r="F146" s="459"/>
      <c r="G146" s="459"/>
      <c r="H146" s="459"/>
      <c r="I146" s="459"/>
      <c r="J146" s="459"/>
      <c r="K146" s="459"/>
      <c r="L146" s="459"/>
      <c r="M146" s="459"/>
      <c r="N146" s="459"/>
      <c r="O146" s="459"/>
      <c r="P146" s="459"/>
      <c r="Q146" s="459"/>
      <c r="R146" s="459"/>
      <c r="S146" s="459"/>
      <c r="T146" s="459"/>
      <c r="U146" s="459"/>
      <c r="V146" s="459"/>
      <c r="W146" s="459"/>
      <c r="X146" s="459"/>
      <c r="Y146" s="459"/>
      <c r="Z146" s="459"/>
      <c r="AA146" s="459"/>
      <c r="AB146" s="459"/>
      <c r="AC146" s="459"/>
      <c r="AD146" s="459"/>
      <c r="AE146" s="459"/>
      <c r="AF146" s="457"/>
      <c r="AG146" s="457"/>
    </row>
  </sheetData>
  <sheetProtection sheet="1" formatCells="0" selectLockedCells="1"/>
  <mergeCells count="99">
    <mergeCell ref="H97:M98"/>
    <mergeCell ref="A101:F102"/>
    <mergeCell ref="G101:AN102"/>
    <mergeCell ref="A99:AN100"/>
    <mergeCell ref="A103:F104"/>
    <mergeCell ref="G103:G104"/>
    <mergeCell ref="H103:M104"/>
    <mergeCell ref="N103:X104"/>
    <mergeCell ref="A97:F98"/>
    <mergeCell ref="A84:M85"/>
    <mergeCell ref="N84:AN85"/>
    <mergeCell ref="A59:M60"/>
    <mergeCell ref="A138:AN139"/>
    <mergeCell ref="A107:AN107"/>
    <mergeCell ref="A108:M109"/>
    <mergeCell ref="N108:AN109"/>
    <mergeCell ref="T135:AN136"/>
    <mergeCell ref="A110:M111"/>
    <mergeCell ref="N110:AN111"/>
    <mergeCell ref="A80:M81"/>
    <mergeCell ref="N80:AN81"/>
    <mergeCell ref="A82:M83"/>
    <mergeCell ref="N82:AN83"/>
    <mergeCell ref="M38:Q38"/>
    <mergeCell ref="S38:AN38"/>
    <mergeCell ref="A61:M62"/>
    <mergeCell ref="N78:AN79"/>
    <mergeCell ref="A76:AN77"/>
    <mergeCell ref="A68:AN68"/>
    <mergeCell ref="A95:F96"/>
    <mergeCell ref="N61:AN62"/>
    <mergeCell ref="A64:AN64"/>
    <mergeCell ref="A65:M66"/>
    <mergeCell ref="N57:AN58"/>
    <mergeCell ref="N59:AN60"/>
    <mergeCell ref="A57:M58"/>
    <mergeCell ref="N65:AN66"/>
    <mergeCell ref="A75:AN75"/>
    <mergeCell ref="A78:M79"/>
    <mergeCell ref="AB22:AN22"/>
    <mergeCell ref="N55:AN56"/>
    <mergeCell ref="A45:AN48"/>
    <mergeCell ref="A55:M56"/>
    <mergeCell ref="A54:AN54"/>
    <mergeCell ref="A28:R28"/>
    <mergeCell ref="A51:AN52"/>
    <mergeCell ref="A40:AN42"/>
    <mergeCell ref="M37:Q37"/>
    <mergeCell ref="S37:AN37"/>
    <mergeCell ref="A69:M72"/>
    <mergeCell ref="N69:AN72"/>
    <mergeCell ref="A88:AN88"/>
    <mergeCell ref="A89:AN90"/>
    <mergeCell ref="A91:F92"/>
    <mergeCell ref="A93:F94"/>
    <mergeCell ref="G93:G94"/>
    <mergeCell ref="H93:M94"/>
    <mergeCell ref="N93:X94"/>
    <mergeCell ref="Y93:AN94"/>
    <mergeCell ref="G91:AN92"/>
    <mergeCell ref="N114:AN115"/>
    <mergeCell ref="A116:M117"/>
    <mergeCell ref="N116:AN117"/>
    <mergeCell ref="G95:AN96"/>
    <mergeCell ref="Y103:AN104"/>
    <mergeCell ref="N97:X98"/>
    <mergeCell ref="Y97:AN98"/>
    <mergeCell ref="G97:G98"/>
    <mergeCell ref="A112:M113"/>
    <mergeCell ref="N127:AN128"/>
    <mergeCell ref="A131:E132"/>
    <mergeCell ref="A133:E134"/>
    <mergeCell ref="N112:AN113"/>
    <mergeCell ref="A118:M119"/>
    <mergeCell ref="N118:AN119"/>
    <mergeCell ref="A120:M121"/>
    <mergeCell ref="N120:AN121"/>
    <mergeCell ref="A124:AN124"/>
    <mergeCell ref="A114:M115"/>
    <mergeCell ref="A29:R29"/>
    <mergeCell ref="A30:K30"/>
    <mergeCell ref="A135:E136"/>
    <mergeCell ref="F133:Q134"/>
    <mergeCell ref="F135:F136"/>
    <mergeCell ref="G135:L136"/>
    <mergeCell ref="M135:M136"/>
    <mergeCell ref="N135:S136"/>
    <mergeCell ref="R133:S134"/>
    <mergeCell ref="A125:M126"/>
    <mergeCell ref="BF33:CB33"/>
    <mergeCell ref="M35:Q35"/>
    <mergeCell ref="S35:AN36"/>
    <mergeCell ref="A145:E146"/>
    <mergeCell ref="AF145:AG146"/>
    <mergeCell ref="F145:AE146"/>
    <mergeCell ref="AB141:AN141"/>
    <mergeCell ref="A143:N144"/>
    <mergeCell ref="N125:AN126"/>
    <mergeCell ref="A127:M128"/>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r:id="rId4"/>
  <rowBreaks count="1" manualBreakCount="1">
    <brk id="72" max="39" man="1"/>
  </rowBreaks>
  <drawing r:id="rId3"/>
  <legacyDrawing r:id="rId2"/>
</worksheet>
</file>

<file path=xl/worksheets/sheet5.xml><?xml version="1.0" encoding="utf-8"?>
<worksheet xmlns="http://schemas.openxmlformats.org/spreadsheetml/2006/main" xmlns:r="http://schemas.openxmlformats.org/officeDocument/2006/relationships">
  <sheetPr codeName="Sheet02"/>
  <dimension ref="A13:CB490"/>
  <sheetViews>
    <sheetView showGridLines="0" view="pageBreakPreview" zoomScale="70" zoomScaleSheetLayoutView="70" zoomScalePageLayoutView="0" workbookViewId="0" topLeftCell="A1">
      <pane ySplit="15" topLeftCell="A94" activePane="bottomLeft" state="frozen"/>
      <selection pane="topLeft" activeCell="AD26" sqref="AD26"/>
      <selection pane="bottomLeft" activeCell="P94" sqref="P94"/>
    </sheetView>
  </sheetViews>
  <sheetFormatPr defaultColWidth="9.00390625" defaultRowHeight="11.25" customHeight="1"/>
  <cols>
    <col min="1" max="40" width="2.00390625" style="1" customWidth="1"/>
    <col min="41" max="16384" width="9.00390625" style="1" customWidth="1"/>
  </cols>
  <sheetData>
    <row r="13" spans="29:40" ht="11.25" customHeight="1">
      <c r="AC13" s="204"/>
      <c r="AD13" s="204"/>
      <c r="AE13" s="204"/>
      <c r="AF13" s="204"/>
      <c r="AG13" s="204"/>
      <c r="AH13" s="204"/>
      <c r="AI13" s="204"/>
      <c r="AJ13" s="204"/>
      <c r="AK13" s="204"/>
      <c r="AL13" s="204"/>
      <c r="AM13" s="204"/>
      <c r="AN13" s="204"/>
    </row>
    <row r="14" spans="29:40" ht="11.25" customHeight="1">
      <c r="AC14" s="204"/>
      <c r="AD14" s="204"/>
      <c r="AE14" s="204"/>
      <c r="AF14" s="204"/>
      <c r="AG14" s="204"/>
      <c r="AH14" s="204"/>
      <c r="AI14" s="204"/>
      <c r="AJ14" s="204"/>
      <c r="AK14" s="204"/>
      <c r="AL14" s="204"/>
      <c r="AM14" s="204"/>
      <c r="AN14" s="204"/>
    </row>
    <row r="15" spans="29:40" ht="11.25" customHeight="1">
      <c r="AC15" s="204"/>
      <c r="AD15" s="204"/>
      <c r="AE15" s="204"/>
      <c r="AF15" s="204"/>
      <c r="AG15" s="204"/>
      <c r="AH15" s="204"/>
      <c r="AI15" s="204"/>
      <c r="AJ15" s="204"/>
      <c r="AK15" s="204"/>
      <c r="AL15" s="204"/>
      <c r="AM15" s="204"/>
      <c r="AN15" s="204"/>
    </row>
    <row r="16" spans="29:40" ht="11.25" customHeight="1">
      <c r="AC16" s="204"/>
      <c r="AD16" s="204"/>
      <c r="AE16" s="204"/>
      <c r="AF16" s="204"/>
      <c r="AG16" s="204"/>
      <c r="AH16" s="204"/>
      <c r="AI16" s="204"/>
      <c r="AJ16" s="204"/>
      <c r="AK16" s="204"/>
      <c r="AL16" s="204"/>
      <c r="AM16" s="204"/>
      <c r="AN16" s="204"/>
    </row>
    <row r="17" spans="29:40" ht="11.25" customHeight="1">
      <c r="AC17" s="204"/>
      <c r="AD17" s="204"/>
      <c r="AE17" s="204"/>
      <c r="AF17" s="204"/>
      <c r="AG17" s="204"/>
      <c r="AH17" s="204"/>
      <c r="AI17" s="204"/>
      <c r="AJ17" s="204"/>
      <c r="AK17" s="204"/>
      <c r="AL17" s="204"/>
      <c r="AM17" s="204"/>
      <c r="AN17" s="204"/>
    </row>
    <row r="18" spans="29:40" ht="11.25" customHeight="1">
      <c r="AC18" s="204"/>
      <c r="AD18" s="204"/>
      <c r="AE18" s="204"/>
      <c r="AF18" s="204"/>
      <c r="AG18" s="204"/>
      <c r="AH18" s="204"/>
      <c r="AI18" s="204"/>
      <c r="AJ18" s="204"/>
      <c r="AK18" s="204"/>
      <c r="AL18" s="204"/>
      <c r="AM18" s="204"/>
      <c r="AN18" s="204"/>
    </row>
    <row r="19" spans="29:40" ht="11.25" customHeight="1">
      <c r="AC19" s="33"/>
      <c r="AD19" s="33"/>
      <c r="AE19" s="33"/>
      <c r="AF19" s="33"/>
      <c r="AG19" s="33"/>
      <c r="AH19" s="33"/>
      <c r="AI19" s="33"/>
      <c r="AJ19" s="33"/>
      <c r="AK19" s="33"/>
      <c r="AL19" s="33"/>
      <c r="AM19" s="33"/>
      <c r="AN19" s="33"/>
    </row>
    <row r="20" spans="29:40" ht="11.25" customHeight="1">
      <c r="AC20" s="33"/>
      <c r="AD20" s="33"/>
      <c r="AE20" s="33"/>
      <c r="AF20" s="33"/>
      <c r="AG20" s="33"/>
      <c r="AH20" s="33"/>
      <c r="AI20" s="33"/>
      <c r="AJ20" s="33"/>
      <c r="AK20" s="33"/>
      <c r="AL20" s="33"/>
      <c r="AM20" s="33"/>
      <c r="AN20" s="33"/>
    </row>
    <row r="21" spans="1:40" ht="11.25" customHeight="1">
      <c r="A21" s="526" t="s">
        <v>75</v>
      </c>
      <c r="B21" s="526"/>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row>
    <row r="22" spans="1:40" ht="11.25" customHeight="1">
      <c r="A22" s="526"/>
      <c r="B22" s="526"/>
      <c r="C22" s="526"/>
      <c r="D22" s="526"/>
      <c r="E22" s="526"/>
      <c r="F22" s="526"/>
      <c r="G22" s="526"/>
      <c r="H22" s="526"/>
      <c r="I22" s="526"/>
      <c r="J22" s="526"/>
      <c r="K22" s="526"/>
      <c r="L22" s="526"/>
      <c r="M22" s="526"/>
      <c r="N22" s="526"/>
      <c r="O22" s="526"/>
      <c r="P22" s="526"/>
      <c r="Q22" s="526"/>
      <c r="R22" s="526"/>
      <c r="S22" s="526"/>
      <c r="T22" s="526"/>
      <c r="U22" s="526"/>
      <c r="V22" s="526"/>
      <c r="W22" s="526"/>
      <c r="X22" s="526"/>
      <c r="Y22" s="526"/>
      <c r="Z22" s="526"/>
      <c r="AA22" s="526"/>
      <c r="AB22" s="526"/>
      <c r="AC22" s="526"/>
      <c r="AD22" s="526"/>
      <c r="AE22" s="526"/>
      <c r="AF22" s="526"/>
      <c r="AG22" s="526"/>
      <c r="AH22" s="526"/>
      <c r="AI22" s="526"/>
      <c r="AJ22" s="526"/>
      <c r="AK22" s="526"/>
      <c r="AL22" s="526"/>
      <c r="AM22" s="526"/>
      <c r="AN22" s="526"/>
    </row>
    <row r="23" spans="1:40" ht="11.25" customHeight="1">
      <c r="A23" s="526"/>
      <c r="B23" s="526"/>
      <c r="C23" s="526"/>
      <c r="D23" s="526"/>
      <c r="E23" s="526"/>
      <c r="F23" s="526"/>
      <c r="G23" s="526"/>
      <c r="H23" s="526"/>
      <c r="I23" s="526"/>
      <c r="J23" s="526"/>
      <c r="K23" s="526"/>
      <c r="L23" s="526"/>
      <c r="M23" s="526"/>
      <c r="N23" s="526"/>
      <c r="O23" s="526"/>
      <c r="P23" s="526"/>
      <c r="Q23" s="526"/>
      <c r="R23" s="526"/>
      <c r="S23" s="526"/>
      <c r="T23" s="526"/>
      <c r="U23" s="526"/>
      <c r="V23" s="526"/>
      <c r="W23" s="526"/>
      <c r="X23" s="526"/>
      <c r="Y23" s="526"/>
      <c r="Z23" s="526"/>
      <c r="AA23" s="526"/>
      <c r="AB23" s="526"/>
      <c r="AC23" s="526"/>
      <c r="AD23" s="526"/>
      <c r="AE23" s="526"/>
      <c r="AF23" s="526"/>
      <c r="AG23" s="526"/>
      <c r="AH23" s="526"/>
      <c r="AI23" s="526"/>
      <c r="AJ23" s="526"/>
      <c r="AK23" s="526"/>
      <c r="AL23" s="526"/>
      <c r="AM23" s="526"/>
      <c r="AN23" s="526"/>
    </row>
    <row r="25" spans="25:40" ht="11.25" customHeight="1">
      <c r="Y25" s="4"/>
      <c r="Z25" s="4"/>
      <c r="AA25" s="4"/>
      <c r="AB25" s="522" t="s">
        <v>613</v>
      </c>
      <c r="AC25" s="522"/>
      <c r="AD25" s="522"/>
      <c r="AE25" s="522"/>
      <c r="AF25" s="522"/>
      <c r="AG25" s="522"/>
      <c r="AH25" s="522"/>
      <c r="AI25" s="522"/>
      <c r="AJ25" s="522"/>
      <c r="AK25" s="522"/>
      <c r="AL25" s="522"/>
      <c r="AM25" s="522"/>
      <c r="AN25" s="522"/>
    </row>
    <row r="26" spans="28:40" s="4" customFormat="1" ht="11.25" customHeight="1">
      <c r="AB26" s="13"/>
      <c r="AC26" s="13"/>
      <c r="AD26" s="13"/>
      <c r="AE26" s="13"/>
      <c r="AF26" s="13"/>
      <c r="AG26" s="13"/>
      <c r="AH26" s="13"/>
      <c r="AI26" s="13"/>
      <c r="AJ26" s="13"/>
      <c r="AK26" s="13"/>
      <c r="AL26" s="13"/>
      <c r="AM26" s="13"/>
      <c r="AN26" s="13"/>
    </row>
    <row r="27" spans="28:40" s="4" customFormat="1" ht="11.25" customHeight="1">
      <c r="AB27" s="13"/>
      <c r="AC27" s="13"/>
      <c r="AD27" s="13"/>
      <c r="AE27" s="13"/>
      <c r="AF27" s="13"/>
      <c r="AG27" s="13"/>
      <c r="AH27" s="13"/>
      <c r="AI27" s="13"/>
      <c r="AJ27" s="13"/>
      <c r="AK27" s="13"/>
      <c r="AL27" s="13"/>
      <c r="AM27" s="13"/>
      <c r="AN27" s="13"/>
    </row>
    <row r="28" spans="1:18" ht="11.25" customHeight="1">
      <c r="A28" s="461" t="str">
        <f>"　"&amp;'共通事項入力ｼｰﾄ'!D10</f>
        <v>　支出負担行為担当官</v>
      </c>
      <c r="B28" s="461"/>
      <c r="C28" s="461"/>
      <c r="D28" s="461"/>
      <c r="E28" s="461"/>
      <c r="F28" s="461"/>
      <c r="G28" s="461"/>
      <c r="H28" s="461"/>
      <c r="I28" s="461"/>
      <c r="J28" s="461"/>
      <c r="K28" s="461"/>
      <c r="L28" s="461"/>
      <c r="M28" s="461"/>
      <c r="N28" s="461"/>
      <c r="O28" s="461"/>
      <c r="P28" s="461"/>
      <c r="Q28" s="461"/>
      <c r="R28" s="461"/>
    </row>
    <row r="29" spans="1:18" ht="11.25" customHeight="1">
      <c r="A29" s="461" t="str">
        <f>"　　"&amp;'共通事項入力ｼｰﾄ'!D14</f>
        <v>　　北海道防衛局長</v>
      </c>
      <c r="B29" s="461"/>
      <c r="C29" s="461"/>
      <c r="D29" s="461"/>
      <c r="E29" s="461"/>
      <c r="F29" s="461"/>
      <c r="G29" s="461"/>
      <c r="H29" s="461"/>
      <c r="I29" s="461"/>
      <c r="J29" s="461"/>
      <c r="K29" s="461"/>
      <c r="L29" s="461"/>
      <c r="M29" s="461"/>
      <c r="N29" s="461"/>
      <c r="O29" s="461"/>
      <c r="P29" s="461"/>
      <c r="Q29" s="461"/>
      <c r="R29" s="461"/>
    </row>
    <row r="30" spans="1:11" ht="11.25" customHeight="1">
      <c r="A30" s="466" t="str">
        <f>('共通事項入力ｼｰﾄ'!D16&amp;"　殿")</f>
        <v>○○　○○　殿</v>
      </c>
      <c r="B30" s="466"/>
      <c r="C30" s="466"/>
      <c r="D30" s="466"/>
      <c r="E30" s="466"/>
      <c r="F30" s="466"/>
      <c r="G30" s="466"/>
      <c r="H30" s="466"/>
      <c r="I30" s="466"/>
      <c r="J30" s="466"/>
      <c r="K30" s="466"/>
    </row>
    <row r="31" spans="1:18" ht="11.25" customHeight="1">
      <c r="A31" s="2"/>
      <c r="B31" s="2"/>
      <c r="C31" s="2"/>
      <c r="D31" s="2"/>
      <c r="E31" s="2"/>
      <c r="F31" s="2"/>
      <c r="G31" s="2"/>
      <c r="H31" s="2"/>
      <c r="I31" s="2"/>
      <c r="J31" s="2"/>
      <c r="K31" s="2"/>
      <c r="L31" s="2"/>
      <c r="M31" s="2"/>
      <c r="N31" s="2"/>
      <c r="O31" s="2"/>
      <c r="P31" s="2"/>
      <c r="Q31" s="2"/>
      <c r="R31" s="2"/>
    </row>
    <row r="32" spans="3:20" ht="11.25" customHeight="1">
      <c r="C32" s="2"/>
      <c r="D32" s="2"/>
      <c r="E32" s="2"/>
      <c r="F32" s="2"/>
      <c r="G32" s="2"/>
      <c r="H32" s="2"/>
      <c r="I32" s="2"/>
      <c r="J32" s="2"/>
      <c r="K32" s="2"/>
      <c r="L32" s="2"/>
      <c r="M32" s="2"/>
      <c r="N32" s="2"/>
      <c r="O32" s="2"/>
      <c r="P32" s="2"/>
      <c r="Q32" s="2"/>
      <c r="R32" s="2"/>
      <c r="S32" s="2"/>
      <c r="T32" s="2"/>
    </row>
    <row r="33" spans="18:80" ht="11.25" customHeight="1">
      <c r="R33" s="62"/>
      <c r="S33" s="62"/>
      <c r="T33" s="62"/>
      <c r="U33" s="62"/>
      <c r="V33" s="62"/>
      <c r="W33" s="62"/>
      <c r="X33" s="62"/>
      <c r="Y33" s="62"/>
      <c r="Z33" s="62"/>
      <c r="AA33" s="62"/>
      <c r="AB33" s="62"/>
      <c r="AC33" s="62"/>
      <c r="AD33" s="62"/>
      <c r="AE33" s="62"/>
      <c r="AF33" s="62"/>
      <c r="AG33" s="62"/>
      <c r="AH33" s="62"/>
      <c r="AI33" s="62"/>
      <c r="AJ33" s="62"/>
      <c r="AK33" s="62"/>
      <c r="AL33" s="62"/>
      <c r="AM33" s="62"/>
      <c r="AN33" s="62"/>
      <c r="AO33" s="2"/>
      <c r="AP33" s="2"/>
      <c r="AQ33" s="2"/>
      <c r="AR33" s="2"/>
      <c r="AS33" s="2"/>
      <c r="AT33" s="2"/>
      <c r="AU33" s="2"/>
      <c r="AV33" s="2"/>
      <c r="AW33" s="2"/>
      <c r="AX33" s="2"/>
      <c r="AY33" s="2"/>
      <c r="AZ33" s="2"/>
      <c r="BA33" s="2"/>
      <c r="BB33" s="2"/>
      <c r="BC33" s="2"/>
      <c r="BD33" s="2"/>
      <c r="BE33" s="2"/>
      <c r="BF33" s="451" t="e">
        <v>#REF!</v>
      </c>
      <c r="BG33" s="451"/>
      <c r="BH33" s="451"/>
      <c r="BI33" s="451"/>
      <c r="BJ33" s="451"/>
      <c r="BK33" s="451"/>
      <c r="BL33" s="451"/>
      <c r="BM33" s="451"/>
      <c r="BN33" s="451"/>
      <c r="BO33" s="451"/>
      <c r="BP33" s="451"/>
      <c r="BQ33" s="451"/>
      <c r="BR33" s="451"/>
      <c r="BS33" s="451"/>
      <c r="BT33" s="451"/>
      <c r="BU33" s="451"/>
      <c r="BV33" s="451"/>
      <c r="BW33" s="451"/>
      <c r="BX33" s="451"/>
      <c r="BY33" s="451"/>
      <c r="BZ33" s="451"/>
      <c r="CA33" s="451"/>
      <c r="CB33" s="451"/>
    </row>
    <row r="34" spans="1:35" ht="11.25" customHeight="1">
      <c r="A34" s="2"/>
      <c r="B34" s="2"/>
      <c r="C34" s="2"/>
      <c r="D34" s="2"/>
      <c r="E34" s="2"/>
      <c r="F34" s="2"/>
      <c r="G34" s="2"/>
      <c r="H34" s="2"/>
      <c r="I34" s="2"/>
      <c r="J34" s="2"/>
      <c r="K34" s="2"/>
      <c r="L34" s="2"/>
      <c r="M34" s="62"/>
      <c r="N34" s="62"/>
      <c r="O34" s="62"/>
      <c r="P34" s="62"/>
      <c r="Q34" s="62"/>
      <c r="R34" s="62"/>
      <c r="S34" s="62"/>
      <c r="T34" s="62"/>
      <c r="U34" s="62"/>
      <c r="V34" s="62"/>
      <c r="W34" s="62"/>
      <c r="X34" s="62"/>
      <c r="Y34" s="62"/>
      <c r="Z34" s="62"/>
      <c r="AA34" s="62"/>
      <c r="AB34" s="62"/>
      <c r="AC34" s="62"/>
      <c r="AD34" s="62"/>
      <c r="AE34" s="62"/>
      <c r="AF34" s="62"/>
      <c r="AG34" s="62"/>
      <c r="AH34" s="62"/>
      <c r="AI34" s="62"/>
    </row>
    <row r="35" spans="13:40" ht="15.75" customHeight="1">
      <c r="M35" s="452" t="s">
        <v>88</v>
      </c>
      <c r="N35" s="452"/>
      <c r="O35" s="452"/>
      <c r="P35" s="452"/>
      <c r="Q35" s="452"/>
      <c r="R35" s="125"/>
      <c r="S35" s="453" t="str">
        <f>'共通事項入力ｼｰﾄ'!D57</f>
        <v>○○○県○○○市○○区○○町１－２０－３０○○○○○○○○○ビル</v>
      </c>
      <c r="T35" s="453"/>
      <c r="U35" s="453"/>
      <c r="V35" s="453"/>
      <c r="W35" s="453"/>
      <c r="X35" s="453"/>
      <c r="Y35" s="453"/>
      <c r="Z35" s="453"/>
      <c r="AA35" s="453"/>
      <c r="AB35" s="453"/>
      <c r="AC35" s="453"/>
      <c r="AD35" s="453"/>
      <c r="AE35" s="453"/>
      <c r="AF35" s="453"/>
      <c r="AG35" s="453"/>
      <c r="AH35" s="453"/>
      <c r="AI35" s="453"/>
      <c r="AJ35" s="453"/>
      <c r="AK35" s="453"/>
      <c r="AL35" s="453"/>
      <c r="AM35" s="453"/>
      <c r="AN35" s="453"/>
    </row>
    <row r="36" spans="13:40" ht="15.75" customHeight="1">
      <c r="M36" s="126"/>
      <c r="N36" s="126"/>
      <c r="O36" s="126"/>
      <c r="P36" s="126"/>
      <c r="Q36" s="126"/>
      <c r="R36" s="125"/>
      <c r="S36" s="453"/>
      <c r="T36" s="453"/>
      <c r="U36" s="453"/>
      <c r="V36" s="453"/>
      <c r="W36" s="453"/>
      <c r="X36" s="453"/>
      <c r="Y36" s="453"/>
      <c r="Z36" s="453"/>
      <c r="AA36" s="453"/>
      <c r="AB36" s="453"/>
      <c r="AC36" s="453"/>
      <c r="AD36" s="453"/>
      <c r="AE36" s="453"/>
      <c r="AF36" s="453"/>
      <c r="AG36" s="453"/>
      <c r="AH36" s="453"/>
      <c r="AI36" s="453"/>
      <c r="AJ36" s="453"/>
      <c r="AK36" s="453"/>
      <c r="AL36" s="453"/>
      <c r="AM36" s="453"/>
      <c r="AN36" s="453"/>
    </row>
    <row r="37" spans="13:40" ht="15.75" customHeight="1">
      <c r="M37" s="452" t="s">
        <v>202</v>
      </c>
      <c r="N37" s="452"/>
      <c r="O37" s="452"/>
      <c r="P37" s="452"/>
      <c r="Q37" s="452"/>
      <c r="R37" s="125"/>
      <c r="S37" s="527" t="str">
        <f>'共通事項入力ｼｰﾄ'!D61</f>
        <v>○×建築設備設計事務所　株式会社</v>
      </c>
      <c r="T37" s="527"/>
      <c r="U37" s="527"/>
      <c r="V37" s="527"/>
      <c r="W37" s="527"/>
      <c r="X37" s="527"/>
      <c r="Y37" s="527"/>
      <c r="Z37" s="527"/>
      <c r="AA37" s="527"/>
      <c r="AB37" s="527"/>
      <c r="AC37" s="527"/>
      <c r="AD37" s="527"/>
      <c r="AE37" s="527"/>
      <c r="AF37" s="527"/>
      <c r="AG37" s="527"/>
      <c r="AH37" s="527"/>
      <c r="AI37" s="527"/>
      <c r="AJ37" s="527"/>
      <c r="AK37" s="527"/>
      <c r="AL37" s="527"/>
      <c r="AM37" s="527"/>
      <c r="AN37" s="527"/>
    </row>
    <row r="38" spans="13:40" ht="15.75" customHeight="1">
      <c r="M38" s="452" t="s">
        <v>203</v>
      </c>
      <c r="N38" s="452"/>
      <c r="O38" s="452"/>
      <c r="P38" s="452"/>
      <c r="Q38" s="452"/>
      <c r="R38" s="125"/>
      <c r="S38" s="527" t="str">
        <f>('共通事項入力ｼｰﾄ'!D63&amp;"　印")</f>
        <v>代表取締役社長　　防衛　太郎　印</v>
      </c>
      <c r="T38" s="527"/>
      <c r="U38" s="527"/>
      <c r="V38" s="527"/>
      <c r="W38" s="527"/>
      <c r="X38" s="527"/>
      <c r="Y38" s="527"/>
      <c r="Z38" s="527"/>
      <c r="AA38" s="527"/>
      <c r="AB38" s="527"/>
      <c r="AC38" s="527"/>
      <c r="AD38" s="527"/>
      <c r="AE38" s="527"/>
      <c r="AF38" s="527"/>
      <c r="AG38" s="527"/>
      <c r="AH38" s="527"/>
      <c r="AI38" s="527"/>
      <c r="AJ38" s="527"/>
      <c r="AK38" s="527"/>
      <c r="AL38" s="527"/>
      <c r="AM38" s="527"/>
      <c r="AN38" s="527"/>
    </row>
    <row r="42" spans="1:40" ht="11.25" customHeight="1">
      <c r="A42" s="524" t="str">
        <f>"　令和"&amp;'共通事項入力ｼｰﾄ'!E50&amp;"年"&amp;'共通事項入力ｼｰﾄ'!G50&amp;"月"&amp;'共通事項入力ｼｰﾄ'!I50&amp;"日付をもって委託契約を締結した"&amp;'共通事項入力ｼｰﾄ'!D38&amp;"について事業監理業務委託契約書第8条第2項に基づき管理技術者等を下記のとおり定めたので別紙経歴書を添えて通知します。"</f>
        <v>　令和○○年○○月○○日付をもって委託契約を締結した○○○○（１）○○○○○建築工事監理業務について事業監理業務委託契約書第8条第2項に基づき管理技術者等を下記のとおり定めたので別紙経歴書を添えて通知します。</v>
      </c>
      <c r="B42" s="524"/>
      <c r="C42" s="524"/>
      <c r="D42" s="524"/>
      <c r="E42" s="524"/>
      <c r="F42" s="524"/>
      <c r="G42" s="524"/>
      <c r="H42" s="524"/>
      <c r="I42" s="524"/>
      <c r="J42" s="524"/>
      <c r="K42" s="524"/>
      <c r="L42" s="524"/>
      <c r="M42" s="524"/>
      <c r="N42" s="524"/>
      <c r="O42" s="524"/>
      <c r="P42" s="524"/>
      <c r="Q42" s="524"/>
      <c r="R42" s="524"/>
      <c r="S42" s="524"/>
      <c r="T42" s="524"/>
      <c r="U42" s="524"/>
      <c r="V42" s="524"/>
      <c r="W42" s="524"/>
      <c r="X42" s="524"/>
      <c r="Y42" s="524"/>
      <c r="Z42" s="524"/>
      <c r="AA42" s="524"/>
      <c r="AB42" s="524"/>
      <c r="AC42" s="524"/>
      <c r="AD42" s="524"/>
      <c r="AE42" s="524"/>
      <c r="AF42" s="524"/>
      <c r="AG42" s="524"/>
      <c r="AH42" s="524"/>
      <c r="AI42" s="524"/>
      <c r="AJ42" s="524"/>
      <c r="AK42" s="524"/>
      <c r="AL42" s="524"/>
      <c r="AM42" s="524"/>
      <c r="AN42" s="524"/>
    </row>
    <row r="43" spans="1:40" ht="11.25" customHeight="1">
      <c r="A43" s="524"/>
      <c r="B43" s="524"/>
      <c r="C43" s="524"/>
      <c r="D43" s="524"/>
      <c r="E43" s="524"/>
      <c r="F43" s="524"/>
      <c r="G43" s="524"/>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4"/>
      <c r="AL43" s="524"/>
      <c r="AM43" s="524"/>
      <c r="AN43" s="524"/>
    </row>
    <row r="44" spans="1:40" ht="11.25" customHeight="1">
      <c r="A44" s="524"/>
      <c r="B44" s="524"/>
      <c r="C44" s="524"/>
      <c r="D44" s="524"/>
      <c r="E44" s="524"/>
      <c r="F44" s="524"/>
      <c r="G44" s="524"/>
      <c r="H44" s="524"/>
      <c r="I44" s="524"/>
      <c r="J44" s="524"/>
      <c r="K44" s="524"/>
      <c r="L44" s="524"/>
      <c r="M44" s="524"/>
      <c r="N44" s="524"/>
      <c r="O44" s="524"/>
      <c r="P44" s="524"/>
      <c r="Q44" s="524"/>
      <c r="R44" s="524"/>
      <c r="S44" s="524"/>
      <c r="T44" s="524"/>
      <c r="U44" s="524"/>
      <c r="V44" s="524"/>
      <c r="W44" s="524"/>
      <c r="X44" s="524"/>
      <c r="Y44" s="524"/>
      <c r="Z44" s="524"/>
      <c r="AA44" s="524"/>
      <c r="AB44" s="524"/>
      <c r="AC44" s="524"/>
      <c r="AD44" s="524"/>
      <c r="AE44" s="524"/>
      <c r="AF44" s="524"/>
      <c r="AG44" s="524"/>
      <c r="AH44" s="524"/>
      <c r="AI44" s="524"/>
      <c r="AJ44" s="524"/>
      <c r="AK44" s="524"/>
      <c r="AL44" s="524"/>
      <c r="AM44" s="524"/>
      <c r="AN44" s="524"/>
    </row>
    <row r="45" spans="1:40" ht="11.25" customHeight="1">
      <c r="A45" s="524"/>
      <c r="B45" s="524"/>
      <c r="C45" s="524"/>
      <c r="D45" s="524"/>
      <c r="E45" s="524"/>
      <c r="F45" s="524"/>
      <c r="G45" s="524"/>
      <c r="H45" s="524"/>
      <c r="I45" s="524"/>
      <c r="J45" s="524"/>
      <c r="K45" s="524"/>
      <c r="L45" s="524"/>
      <c r="M45" s="524"/>
      <c r="N45" s="524"/>
      <c r="O45" s="524"/>
      <c r="P45" s="524"/>
      <c r="Q45" s="524"/>
      <c r="R45" s="524"/>
      <c r="S45" s="524"/>
      <c r="T45" s="524"/>
      <c r="U45" s="524"/>
      <c r="V45" s="524"/>
      <c r="W45" s="524"/>
      <c r="X45" s="524"/>
      <c r="Y45" s="524"/>
      <c r="Z45" s="524"/>
      <c r="AA45" s="524"/>
      <c r="AB45" s="524"/>
      <c r="AC45" s="524"/>
      <c r="AD45" s="524"/>
      <c r="AE45" s="524"/>
      <c r="AF45" s="524"/>
      <c r="AG45" s="524"/>
      <c r="AH45" s="524"/>
      <c r="AI45" s="524"/>
      <c r="AJ45" s="524"/>
      <c r="AK45" s="524"/>
      <c r="AL45" s="524"/>
      <c r="AM45" s="524"/>
      <c r="AN45" s="524"/>
    </row>
    <row r="46" spans="1:40" ht="11.25" customHeight="1">
      <c r="A46" s="524"/>
      <c r="B46" s="524"/>
      <c r="C46" s="524"/>
      <c r="D46" s="524"/>
      <c r="E46" s="524"/>
      <c r="F46" s="524"/>
      <c r="G46" s="524"/>
      <c r="H46" s="524"/>
      <c r="I46" s="524"/>
      <c r="J46" s="524"/>
      <c r="K46" s="524"/>
      <c r="L46" s="524"/>
      <c r="M46" s="524"/>
      <c r="N46" s="524"/>
      <c r="O46" s="524"/>
      <c r="P46" s="524"/>
      <c r="Q46" s="524"/>
      <c r="R46" s="524"/>
      <c r="S46" s="524"/>
      <c r="T46" s="524"/>
      <c r="U46" s="524"/>
      <c r="V46" s="524"/>
      <c r="W46" s="524"/>
      <c r="X46" s="524"/>
      <c r="Y46" s="524"/>
      <c r="Z46" s="524"/>
      <c r="AA46" s="524"/>
      <c r="AB46" s="524"/>
      <c r="AC46" s="524"/>
      <c r="AD46" s="524"/>
      <c r="AE46" s="524"/>
      <c r="AF46" s="524"/>
      <c r="AG46" s="524"/>
      <c r="AH46" s="524"/>
      <c r="AI46" s="524"/>
      <c r="AJ46" s="524"/>
      <c r="AK46" s="524"/>
      <c r="AL46" s="524"/>
      <c r="AM46" s="524"/>
      <c r="AN46" s="524"/>
    </row>
    <row r="47" spans="1:40" ht="11.25" customHeight="1">
      <c r="A47" s="524"/>
      <c r="B47" s="524"/>
      <c r="C47" s="524"/>
      <c r="D47" s="524"/>
      <c r="E47" s="524"/>
      <c r="F47" s="524"/>
      <c r="G47" s="524"/>
      <c r="H47" s="524"/>
      <c r="I47" s="524"/>
      <c r="J47" s="524"/>
      <c r="K47" s="524"/>
      <c r="L47" s="524"/>
      <c r="M47" s="524"/>
      <c r="N47" s="524"/>
      <c r="O47" s="524"/>
      <c r="P47" s="524"/>
      <c r="Q47" s="524"/>
      <c r="R47" s="524"/>
      <c r="S47" s="524"/>
      <c r="T47" s="524"/>
      <c r="U47" s="524"/>
      <c r="V47" s="524"/>
      <c r="W47" s="524"/>
      <c r="X47" s="524"/>
      <c r="Y47" s="524"/>
      <c r="Z47" s="524"/>
      <c r="AA47" s="524"/>
      <c r="AB47" s="524"/>
      <c r="AC47" s="524"/>
      <c r="AD47" s="524"/>
      <c r="AE47" s="524"/>
      <c r="AF47" s="524"/>
      <c r="AG47" s="524"/>
      <c r="AH47" s="524"/>
      <c r="AI47" s="524"/>
      <c r="AJ47" s="524"/>
      <c r="AK47" s="524"/>
      <c r="AL47" s="524"/>
      <c r="AM47" s="524"/>
      <c r="AN47" s="524"/>
    </row>
    <row r="48" spans="1:40" ht="11.25" customHeight="1">
      <c r="A48" s="524"/>
      <c r="B48" s="524"/>
      <c r="C48" s="524"/>
      <c r="D48" s="524"/>
      <c r="E48" s="524"/>
      <c r="F48" s="524"/>
      <c r="G48" s="524"/>
      <c r="H48" s="524"/>
      <c r="I48" s="524"/>
      <c r="J48" s="524"/>
      <c r="K48" s="524"/>
      <c r="L48" s="524"/>
      <c r="M48" s="524"/>
      <c r="N48" s="524"/>
      <c r="O48" s="524"/>
      <c r="P48" s="524"/>
      <c r="Q48" s="524"/>
      <c r="R48" s="524"/>
      <c r="S48" s="524"/>
      <c r="T48" s="524"/>
      <c r="U48" s="524"/>
      <c r="V48" s="524"/>
      <c r="W48" s="524"/>
      <c r="X48" s="524"/>
      <c r="Y48" s="524"/>
      <c r="Z48" s="524"/>
      <c r="AA48" s="524"/>
      <c r="AB48" s="524"/>
      <c r="AC48" s="524"/>
      <c r="AD48" s="524"/>
      <c r="AE48" s="524"/>
      <c r="AF48" s="524"/>
      <c r="AG48" s="524"/>
      <c r="AH48" s="524"/>
      <c r="AI48" s="524"/>
      <c r="AJ48" s="524"/>
      <c r="AK48" s="524"/>
      <c r="AL48" s="524"/>
      <c r="AM48" s="524"/>
      <c r="AN48" s="524"/>
    </row>
    <row r="51" spans="1:40" ht="11.25" customHeight="1">
      <c r="A51" s="456" t="s">
        <v>247</v>
      </c>
      <c r="B51" s="456"/>
      <c r="C51" s="456"/>
      <c r="D51" s="456"/>
      <c r="E51" s="456"/>
      <c r="F51" s="456"/>
      <c r="G51" s="456"/>
      <c r="H51" s="456"/>
      <c r="I51" s="456"/>
      <c r="J51" s="456"/>
      <c r="K51" s="456"/>
      <c r="L51" s="456"/>
      <c r="M51" s="456"/>
      <c r="N51" s="456"/>
      <c r="O51" s="456"/>
      <c r="P51" s="456"/>
      <c r="Q51" s="456"/>
      <c r="R51" s="456"/>
      <c r="S51" s="456"/>
      <c r="T51" s="456"/>
      <c r="U51" s="456"/>
      <c r="V51" s="456"/>
      <c r="W51" s="456"/>
      <c r="X51" s="456"/>
      <c r="Y51" s="456"/>
      <c r="Z51" s="456"/>
      <c r="AA51" s="456"/>
      <c r="AB51" s="456"/>
      <c r="AC51" s="456"/>
      <c r="AD51" s="456"/>
      <c r="AE51" s="456"/>
      <c r="AF51" s="456"/>
      <c r="AG51" s="456"/>
      <c r="AH51" s="456"/>
      <c r="AI51" s="456"/>
      <c r="AJ51" s="456"/>
      <c r="AK51" s="456"/>
      <c r="AL51" s="456"/>
      <c r="AM51" s="456"/>
      <c r="AN51" s="456"/>
    </row>
    <row r="52" spans="1:40" ht="11.25" customHeight="1">
      <c r="A52" s="456"/>
      <c r="B52" s="456"/>
      <c r="C52" s="456"/>
      <c r="D52" s="456"/>
      <c r="E52" s="456"/>
      <c r="F52" s="456"/>
      <c r="G52" s="456"/>
      <c r="H52" s="456"/>
      <c r="I52" s="456"/>
      <c r="J52" s="456"/>
      <c r="K52" s="456"/>
      <c r="L52" s="456"/>
      <c r="M52" s="456"/>
      <c r="N52" s="456"/>
      <c r="O52" s="456"/>
      <c r="P52" s="456"/>
      <c r="Q52" s="456"/>
      <c r="R52" s="456"/>
      <c r="S52" s="456"/>
      <c r="T52" s="456"/>
      <c r="U52" s="456"/>
      <c r="V52" s="456"/>
      <c r="W52" s="456"/>
      <c r="X52" s="456"/>
      <c r="Y52" s="456"/>
      <c r="Z52" s="456"/>
      <c r="AA52" s="456"/>
      <c r="AB52" s="456"/>
      <c r="AC52" s="456"/>
      <c r="AD52" s="456"/>
      <c r="AE52" s="456"/>
      <c r="AF52" s="456"/>
      <c r="AG52" s="456"/>
      <c r="AH52" s="456"/>
      <c r="AI52" s="456"/>
      <c r="AJ52" s="456"/>
      <c r="AK52" s="456"/>
      <c r="AL52" s="456"/>
      <c r="AM52" s="456"/>
      <c r="AN52" s="456"/>
    </row>
    <row r="55" spans="6:40" ht="11.25" customHeight="1">
      <c r="F55" s="451" t="s">
        <v>76</v>
      </c>
      <c r="G55" s="451"/>
      <c r="H55" s="451"/>
      <c r="I55" s="451"/>
      <c r="J55" s="451"/>
      <c r="K55" s="451"/>
      <c r="L55" s="451"/>
      <c r="M55" s="451"/>
      <c r="N55" s="451"/>
      <c r="O55" s="451"/>
      <c r="P55" s="451"/>
      <c r="Q55" s="451"/>
      <c r="R55" s="451"/>
      <c r="S55" s="451"/>
      <c r="T55" s="451"/>
      <c r="U55" s="451" t="str">
        <f>IF('共通事項入力ｼｰﾄ'!D26="","",'共通事項入力ｼｰﾄ'!D26)</f>
        <v>管理　太郎</v>
      </c>
      <c r="V55" s="451"/>
      <c r="W55" s="451"/>
      <c r="X55" s="451"/>
      <c r="Y55" s="451"/>
      <c r="Z55" s="451"/>
      <c r="AA55" s="451"/>
      <c r="AB55" s="451"/>
      <c r="AC55" s="451"/>
      <c r="AD55" s="451"/>
      <c r="AE55" s="451"/>
      <c r="AF55" s="451"/>
      <c r="AG55" s="451"/>
      <c r="AH55" s="451"/>
      <c r="AI55" s="451"/>
      <c r="AJ55" s="451"/>
      <c r="AK55" s="451"/>
      <c r="AL55" s="451"/>
      <c r="AM55" s="451"/>
      <c r="AN55" s="451"/>
    </row>
    <row r="56" spans="6:40" ht="11.25" customHeight="1">
      <c r="F56" s="451"/>
      <c r="G56" s="451"/>
      <c r="H56" s="451"/>
      <c r="I56" s="451"/>
      <c r="J56" s="451"/>
      <c r="K56" s="451"/>
      <c r="L56" s="451"/>
      <c r="M56" s="451"/>
      <c r="N56" s="451"/>
      <c r="O56" s="451"/>
      <c r="P56" s="451"/>
      <c r="Q56" s="451"/>
      <c r="R56" s="451"/>
      <c r="S56" s="451"/>
      <c r="T56" s="451"/>
      <c r="U56" s="451"/>
      <c r="V56" s="451"/>
      <c r="W56" s="451"/>
      <c r="X56" s="451"/>
      <c r="Y56" s="451"/>
      <c r="Z56" s="451"/>
      <c r="AA56" s="451"/>
      <c r="AB56" s="451"/>
      <c r="AC56" s="451"/>
      <c r="AD56" s="451"/>
      <c r="AE56" s="451"/>
      <c r="AF56" s="451"/>
      <c r="AG56" s="451"/>
      <c r="AH56" s="451"/>
      <c r="AI56" s="451"/>
      <c r="AJ56" s="451"/>
      <c r="AK56" s="451"/>
      <c r="AL56" s="451"/>
      <c r="AM56" s="451"/>
      <c r="AN56" s="451"/>
    </row>
    <row r="57" spans="6:40" ht="11.25" customHeight="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row>
    <row r="58" spans="6:40" ht="11.25" customHeight="1">
      <c r="F58" s="451" t="str">
        <f>IF('共通事項入力ｼｰﾄ'!D28="","","技術者氏名（"&amp;'共通事項入力ｼｰﾄ'!H28&amp;"）")</f>
        <v>技術者氏名（建築担当）</v>
      </c>
      <c r="G58" s="451"/>
      <c r="H58" s="451"/>
      <c r="I58" s="451"/>
      <c r="J58" s="451"/>
      <c r="K58" s="451"/>
      <c r="L58" s="451"/>
      <c r="M58" s="451"/>
      <c r="N58" s="451"/>
      <c r="O58" s="451"/>
      <c r="P58" s="451"/>
      <c r="Q58" s="451"/>
      <c r="R58" s="451"/>
      <c r="S58" s="451"/>
      <c r="T58" s="451"/>
      <c r="U58" s="451" t="str">
        <f>IF('共通事項入力ｼｰﾄ'!D28="","",'共通事項入力ｼｰﾄ'!D28)</f>
        <v>管理　一郎</v>
      </c>
      <c r="V58" s="451"/>
      <c r="W58" s="451"/>
      <c r="X58" s="451"/>
      <c r="Y58" s="451"/>
      <c r="Z58" s="451"/>
      <c r="AA58" s="451"/>
      <c r="AB58" s="451"/>
      <c r="AC58" s="451"/>
      <c r="AD58" s="451"/>
      <c r="AE58" s="451"/>
      <c r="AF58" s="451"/>
      <c r="AG58" s="451"/>
      <c r="AH58" s="451"/>
      <c r="AI58" s="451"/>
      <c r="AJ58" s="451"/>
      <c r="AK58" s="451"/>
      <c r="AL58" s="451"/>
      <c r="AM58" s="451"/>
      <c r="AN58" s="451"/>
    </row>
    <row r="59" spans="6:40" ht="11.25" customHeight="1">
      <c r="F59" s="451"/>
      <c r="G59" s="451"/>
      <c r="H59" s="451"/>
      <c r="I59" s="451"/>
      <c r="J59" s="451"/>
      <c r="K59" s="451"/>
      <c r="L59" s="451"/>
      <c r="M59" s="451"/>
      <c r="N59" s="451"/>
      <c r="O59" s="451"/>
      <c r="P59" s="451"/>
      <c r="Q59" s="451"/>
      <c r="R59" s="451"/>
      <c r="S59" s="451"/>
      <c r="T59" s="451"/>
      <c r="U59" s="451"/>
      <c r="V59" s="451"/>
      <c r="W59" s="451"/>
      <c r="X59" s="451"/>
      <c r="Y59" s="451"/>
      <c r="Z59" s="451"/>
      <c r="AA59" s="451"/>
      <c r="AB59" s="451"/>
      <c r="AC59" s="451"/>
      <c r="AD59" s="451"/>
      <c r="AE59" s="451"/>
      <c r="AF59" s="451"/>
      <c r="AG59" s="451"/>
      <c r="AH59" s="451"/>
      <c r="AI59" s="451"/>
      <c r="AJ59" s="451"/>
      <c r="AK59" s="451"/>
      <c r="AL59" s="451"/>
      <c r="AM59" s="451"/>
      <c r="AN59" s="451"/>
    </row>
    <row r="60" spans="6:40" ht="11.25" customHeight="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row>
    <row r="61" spans="6:40" ht="11.25" customHeight="1">
      <c r="F61" s="451" t="str">
        <f>IF('共通事項入力ｼｰﾄ'!D30="","","技術者氏名（"&amp;'共通事項入力ｼｰﾄ'!H30&amp;"）")</f>
        <v>技術者氏名（土木担当）</v>
      </c>
      <c r="G61" s="451"/>
      <c r="H61" s="451"/>
      <c r="I61" s="451"/>
      <c r="J61" s="451"/>
      <c r="K61" s="451"/>
      <c r="L61" s="451"/>
      <c r="M61" s="451"/>
      <c r="N61" s="451"/>
      <c r="O61" s="451"/>
      <c r="P61" s="451"/>
      <c r="Q61" s="451"/>
      <c r="R61" s="451"/>
      <c r="S61" s="451"/>
      <c r="T61" s="451"/>
      <c r="U61" s="451" t="str">
        <f>IF('共通事項入力ｼｰﾄ'!D30="","",'共通事項入力ｼｰﾄ'!D30)</f>
        <v>管理　二郎</v>
      </c>
      <c r="V61" s="451"/>
      <c r="W61" s="451"/>
      <c r="X61" s="451"/>
      <c r="Y61" s="451"/>
      <c r="Z61" s="451"/>
      <c r="AA61" s="451"/>
      <c r="AB61" s="451"/>
      <c r="AC61" s="451"/>
      <c r="AD61" s="451"/>
      <c r="AE61" s="451"/>
      <c r="AF61" s="451"/>
      <c r="AG61" s="451"/>
      <c r="AH61" s="451"/>
      <c r="AI61" s="451"/>
      <c r="AJ61" s="451"/>
      <c r="AK61" s="451"/>
      <c r="AL61" s="451"/>
      <c r="AM61" s="451"/>
      <c r="AN61" s="451"/>
    </row>
    <row r="62" spans="6:40" ht="11.25" customHeight="1">
      <c r="F62" s="451"/>
      <c r="G62" s="451"/>
      <c r="H62" s="451"/>
      <c r="I62" s="451"/>
      <c r="J62" s="451"/>
      <c r="K62" s="451"/>
      <c r="L62" s="451"/>
      <c r="M62" s="451"/>
      <c r="N62" s="451"/>
      <c r="O62" s="451"/>
      <c r="P62" s="451"/>
      <c r="Q62" s="451"/>
      <c r="R62" s="451"/>
      <c r="S62" s="451"/>
      <c r="T62" s="451"/>
      <c r="U62" s="451"/>
      <c r="V62" s="451"/>
      <c r="W62" s="451"/>
      <c r="X62" s="451"/>
      <c r="Y62" s="451"/>
      <c r="Z62" s="451"/>
      <c r="AA62" s="451"/>
      <c r="AB62" s="451"/>
      <c r="AC62" s="451"/>
      <c r="AD62" s="451"/>
      <c r="AE62" s="451"/>
      <c r="AF62" s="451"/>
      <c r="AG62" s="451"/>
      <c r="AH62" s="451"/>
      <c r="AI62" s="451"/>
      <c r="AJ62" s="451"/>
      <c r="AK62" s="451"/>
      <c r="AL62" s="451"/>
      <c r="AM62" s="451"/>
      <c r="AN62" s="451"/>
    </row>
    <row r="63" spans="6:40" ht="11.25" customHeight="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row>
    <row r="64" spans="6:40" ht="11.25" customHeight="1">
      <c r="F64" s="451" t="str">
        <f>IF('共通事項入力ｼｰﾄ'!D32="","","技術者氏名（"&amp;'共通事項入力ｼｰﾄ'!H32&amp;"）")</f>
        <v>技術者氏名（電気担当）</v>
      </c>
      <c r="G64" s="451"/>
      <c r="H64" s="451"/>
      <c r="I64" s="451"/>
      <c r="J64" s="451"/>
      <c r="K64" s="451"/>
      <c r="L64" s="451"/>
      <c r="M64" s="451"/>
      <c r="N64" s="451"/>
      <c r="O64" s="451"/>
      <c r="P64" s="451"/>
      <c r="Q64" s="451"/>
      <c r="R64" s="451"/>
      <c r="S64" s="451"/>
      <c r="T64" s="451"/>
      <c r="U64" s="451" t="str">
        <f>IF('共通事項入力ｼｰﾄ'!D32="","",'共通事項入力ｼｰﾄ'!D32)</f>
        <v>管理　三郎</v>
      </c>
      <c r="V64" s="451"/>
      <c r="W64" s="451"/>
      <c r="X64" s="451"/>
      <c r="Y64" s="451"/>
      <c r="Z64" s="451"/>
      <c r="AA64" s="451"/>
      <c r="AB64" s="451"/>
      <c r="AC64" s="451"/>
      <c r="AD64" s="451"/>
      <c r="AE64" s="451"/>
      <c r="AF64" s="451"/>
      <c r="AG64" s="451"/>
      <c r="AH64" s="451"/>
      <c r="AI64" s="451"/>
      <c r="AJ64" s="451"/>
      <c r="AK64" s="451"/>
      <c r="AL64" s="451"/>
      <c r="AM64" s="451"/>
      <c r="AN64" s="451"/>
    </row>
    <row r="65" spans="6:40" ht="11.25" customHeight="1">
      <c r="F65" s="451"/>
      <c r="G65" s="451"/>
      <c r="H65" s="451"/>
      <c r="I65" s="451"/>
      <c r="J65" s="451"/>
      <c r="K65" s="451"/>
      <c r="L65" s="451"/>
      <c r="M65" s="451"/>
      <c r="N65" s="451"/>
      <c r="O65" s="451"/>
      <c r="P65" s="451"/>
      <c r="Q65" s="451"/>
      <c r="R65" s="451"/>
      <c r="S65" s="451"/>
      <c r="T65" s="451"/>
      <c r="U65" s="451"/>
      <c r="V65" s="451"/>
      <c r="W65" s="451"/>
      <c r="X65" s="451"/>
      <c r="Y65" s="451"/>
      <c r="Z65" s="451"/>
      <c r="AA65" s="451"/>
      <c r="AB65" s="451"/>
      <c r="AC65" s="451"/>
      <c r="AD65" s="451"/>
      <c r="AE65" s="451"/>
      <c r="AF65" s="451"/>
      <c r="AG65" s="451"/>
      <c r="AH65" s="451"/>
      <c r="AI65" s="451"/>
      <c r="AJ65" s="451"/>
      <c r="AK65" s="451"/>
      <c r="AL65" s="451"/>
      <c r="AM65" s="451"/>
      <c r="AN65" s="451"/>
    </row>
    <row r="66" spans="6:40" ht="11.25" customHeight="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row>
    <row r="67" spans="6:40" ht="11.25" customHeight="1">
      <c r="F67" s="451" t="str">
        <f>IF('共通事項入力ｼｰﾄ'!D34="","","技術者氏名（"&amp;'共通事項入力ｼｰﾄ'!H34&amp;"）")</f>
        <v>技術者氏名（機械担当）</v>
      </c>
      <c r="G67" s="451"/>
      <c r="H67" s="451"/>
      <c r="I67" s="451"/>
      <c r="J67" s="451"/>
      <c r="K67" s="451"/>
      <c r="L67" s="451"/>
      <c r="M67" s="451"/>
      <c r="N67" s="451"/>
      <c r="O67" s="451"/>
      <c r="P67" s="451"/>
      <c r="Q67" s="451"/>
      <c r="R67" s="451"/>
      <c r="S67" s="451"/>
      <c r="T67" s="451"/>
      <c r="U67" s="451" t="str">
        <f>IF('共通事項入力ｼｰﾄ'!D34="","",'共通事項入力ｼｰﾄ'!D34)</f>
        <v>管理　四郎</v>
      </c>
      <c r="V67" s="451"/>
      <c r="W67" s="451"/>
      <c r="X67" s="451"/>
      <c r="Y67" s="451"/>
      <c r="Z67" s="451"/>
      <c r="AA67" s="451"/>
      <c r="AB67" s="451"/>
      <c r="AC67" s="451"/>
      <c r="AD67" s="451"/>
      <c r="AE67" s="451"/>
      <c r="AF67" s="451"/>
      <c r="AG67" s="451"/>
      <c r="AH67" s="451"/>
      <c r="AI67" s="451"/>
      <c r="AJ67" s="451"/>
      <c r="AK67" s="451"/>
      <c r="AL67" s="451"/>
      <c r="AM67" s="451"/>
      <c r="AN67" s="451"/>
    </row>
    <row r="68" spans="6:40" ht="11.25" customHeight="1">
      <c r="F68" s="451"/>
      <c r="G68" s="451"/>
      <c r="H68" s="451"/>
      <c r="I68" s="451"/>
      <c r="J68" s="451"/>
      <c r="K68" s="451"/>
      <c r="L68" s="451"/>
      <c r="M68" s="451"/>
      <c r="N68" s="451"/>
      <c r="O68" s="451"/>
      <c r="P68" s="451"/>
      <c r="Q68" s="451"/>
      <c r="R68" s="451"/>
      <c r="S68" s="451"/>
      <c r="T68" s="451"/>
      <c r="U68" s="451"/>
      <c r="V68" s="451"/>
      <c r="W68" s="451"/>
      <c r="X68" s="451"/>
      <c r="Y68" s="451"/>
      <c r="Z68" s="451"/>
      <c r="AA68" s="451"/>
      <c r="AB68" s="451"/>
      <c r="AC68" s="451"/>
      <c r="AD68" s="451"/>
      <c r="AE68" s="451"/>
      <c r="AF68" s="451"/>
      <c r="AG68" s="451"/>
      <c r="AH68" s="451"/>
      <c r="AI68" s="451"/>
      <c r="AJ68" s="451"/>
      <c r="AK68" s="451"/>
      <c r="AL68" s="451"/>
      <c r="AM68" s="451"/>
      <c r="AN68" s="451"/>
    </row>
    <row r="69" spans="6:40" ht="11.25" customHeight="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row>
    <row r="70" spans="6:40" ht="11.25" customHeight="1">
      <c r="F70" s="451" t="str">
        <f>IF('共通事項入力ｼｰﾄ'!D36="","","技術者氏名（"&amp;'共通事項入力ｼｰﾄ'!H36&amp;"）")</f>
        <v>技術者氏名（通信担当）</v>
      </c>
      <c r="G70" s="451"/>
      <c r="H70" s="451"/>
      <c r="I70" s="451"/>
      <c r="J70" s="451"/>
      <c r="K70" s="451"/>
      <c r="L70" s="451"/>
      <c r="M70" s="451"/>
      <c r="N70" s="451"/>
      <c r="O70" s="451"/>
      <c r="P70" s="451"/>
      <c r="Q70" s="451"/>
      <c r="R70" s="451"/>
      <c r="S70" s="451"/>
      <c r="T70" s="451"/>
      <c r="U70" s="451" t="str">
        <f>IF('共通事項入力ｼｰﾄ'!D36="","",'共通事項入力ｼｰﾄ'!D36)</f>
        <v>管理　五郎</v>
      </c>
      <c r="V70" s="451"/>
      <c r="W70" s="451"/>
      <c r="X70" s="451"/>
      <c r="Y70" s="451"/>
      <c r="Z70" s="451"/>
      <c r="AA70" s="451"/>
      <c r="AB70" s="451"/>
      <c r="AC70" s="451"/>
      <c r="AD70" s="451"/>
      <c r="AE70" s="451"/>
      <c r="AF70" s="451"/>
      <c r="AG70" s="451"/>
      <c r="AH70" s="451"/>
      <c r="AI70" s="451"/>
      <c r="AJ70" s="451"/>
      <c r="AK70" s="451"/>
      <c r="AL70" s="451"/>
      <c r="AM70" s="451"/>
      <c r="AN70" s="451"/>
    </row>
    <row r="71" spans="6:40" ht="11.25" customHeight="1">
      <c r="F71" s="451"/>
      <c r="G71" s="451"/>
      <c r="H71" s="451"/>
      <c r="I71" s="451"/>
      <c r="J71" s="451"/>
      <c r="K71" s="451"/>
      <c r="L71" s="451"/>
      <c r="M71" s="451"/>
      <c r="N71" s="451"/>
      <c r="O71" s="451"/>
      <c r="P71" s="451"/>
      <c r="Q71" s="451"/>
      <c r="R71" s="451"/>
      <c r="S71" s="451"/>
      <c r="T71" s="451"/>
      <c r="U71" s="451"/>
      <c r="V71" s="451"/>
      <c r="W71" s="451"/>
      <c r="X71" s="451"/>
      <c r="Y71" s="451"/>
      <c r="Z71" s="451"/>
      <c r="AA71" s="451"/>
      <c r="AB71" s="451"/>
      <c r="AC71" s="451"/>
      <c r="AD71" s="451"/>
      <c r="AE71" s="451"/>
      <c r="AF71" s="451"/>
      <c r="AG71" s="451"/>
      <c r="AH71" s="451"/>
      <c r="AI71" s="451"/>
      <c r="AJ71" s="451"/>
      <c r="AK71" s="451"/>
      <c r="AL71" s="451"/>
      <c r="AM71" s="451"/>
      <c r="AN71" s="451"/>
    </row>
    <row r="83" spans="28:40" ht="11.25" customHeight="1">
      <c r="AB83" s="561" t="str">
        <f>TEXT(AB25,"ggge年m月d日")</f>
        <v>令和○○年○○月○○日</v>
      </c>
      <c r="AC83" s="561"/>
      <c r="AD83" s="561"/>
      <c r="AE83" s="561"/>
      <c r="AF83" s="561"/>
      <c r="AG83" s="561"/>
      <c r="AH83" s="561"/>
      <c r="AI83" s="561"/>
      <c r="AJ83" s="561"/>
      <c r="AK83" s="561"/>
      <c r="AL83" s="561"/>
      <c r="AM83" s="561"/>
      <c r="AN83" s="561"/>
    </row>
    <row r="86" spans="1:40" ht="11.25" customHeight="1">
      <c r="A86" s="526" t="s">
        <v>55</v>
      </c>
      <c r="B86" s="526"/>
      <c r="C86" s="526"/>
      <c r="D86" s="526"/>
      <c r="E86" s="526"/>
      <c r="F86" s="526"/>
      <c r="G86" s="526"/>
      <c r="H86" s="526"/>
      <c r="I86" s="526"/>
      <c r="J86" s="526"/>
      <c r="K86" s="526"/>
      <c r="L86" s="526"/>
      <c r="M86" s="526"/>
      <c r="N86" s="526"/>
      <c r="O86" s="526"/>
      <c r="P86" s="526"/>
      <c r="Q86" s="526"/>
      <c r="R86" s="526"/>
      <c r="S86" s="526"/>
      <c r="T86" s="526"/>
      <c r="U86" s="526"/>
      <c r="V86" s="526"/>
      <c r="W86" s="526"/>
      <c r="X86" s="526"/>
      <c r="Y86" s="526"/>
      <c r="Z86" s="526"/>
      <c r="AA86" s="526"/>
      <c r="AB86" s="526"/>
      <c r="AC86" s="526"/>
      <c r="AD86" s="526"/>
      <c r="AE86" s="526"/>
      <c r="AF86" s="526"/>
      <c r="AG86" s="526"/>
      <c r="AH86" s="526"/>
      <c r="AI86" s="526"/>
      <c r="AJ86" s="526"/>
      <c r="AK86" s="526"/>
      <c r="AL86" s="526"/>
      <c r="AM86" s="526"/>
      <c r="AN86" s="526"/>
    </row>
    <row r="87" spans="1:40" ht="11.25" customHeight="1">
      <c r="A87" s="526"/>
      <c r="B87" s="526"/>
      <c r="C87" s="526"/>
      <c r="D87" s="526"/>
      <c r="E87" s="526"/>
      <c r="F87" s="526"/>
      <c r="G87" s="526"/>
      <c r="H87" s="526"/>
      <c r="I87" s="526"/>
      <c r="J87" s="526"/>
      <c r="K87" s="526"/>
      <c r="L87" s="526"/>
      <c r="M87" s="526"/>
      <c r="N87" s="526"/>
      <c r="O87" s="526"/>
      <c r="P87" s="526"/>
      <c r="Q87" s="526"/>
      <c r="R87" s="526"/>
      <c r="S87" s="526"/>
      <c r="T87" s="526"/>
      <c r="U87" s="526"/>
      <c r="V87" s="526"/>
      <c r="W87" s="526"/>
      <c r="X87" s="526"/>
      <c r="Y87" s="526"/>
      <c r="Z87" s="526"/>
      <c r="AA87" s="526"/>
      <c r="AB87" s="526"/>
      <c r="AC87" s="526"/>
      <c r="AD87" s="526"/>
      <c r="AE87" s="526"/>
      <c r="AF87" s="526"/>
      <c r="AG87" s="526"/>
      <c r="AH87" s="526"/>
      <c r="AI87" s="526"/>
      <c r="AJ87" s="526"/>
      <c r="AK87" s="526"/>
      <c r="AL87" s="526"/>
      <c r="AM87" s="526"/>
      <c r="AN87" s="526"/>
    </row>
    <row r="90" spans="3:40" ht="11.25" customHeight="1">
      <c r="C90" s="452" t="s">
        <v>305</v>
      </c>
      <c r="D90" s="452"/>
      <c r="E90" s="452"/>
      <c r="F90" s="452"/>
      <c r="G90" s="452"/>
      <c r="H90" s="452"/>
      <c r="I90" s="452"/>
      <c r="J90" s="452"/>
      <c r="K90" s="452"/>
      <c r="L90" s="452"/>
      <c r="M90" s="452"/>
      <c r="N90" s="452"/>
      <c r="P90" s="560" t="str">
        <f>U55&amp;"　印"</f>
        <v>管理　太郎　印</v>
      </c>
      <c r="Q90" s="556"/>
      <c r="R90" s="556"/>
      <c r="S90" s="556"/>
      <c r="T90" s="556"/>
      <c r="U90" s="556"/>
      <c r="V90" s="556"/>
      <c r="W90" s="556"/>
      <c r="X90" s="556"/>
      <c r="Y90" s="556"/>
      <c r="Z90" s="556"/>
      <c r="AA90" s="556"/>
      <c r="AB90" s="556"/>
      <c r="AC90" s="556"/>
      <c r="AD90" s="556"/>
      <c r="AE90" s="556"/>
      <c r="AF90" s="556"/>
      <c r="AG90" s="556"/>
      <c r="AH90" s="556"/>
      <c r="AI90" s="556"/>
      <c r="AJ90" s="556"/>
      <c r="AK90" s="556"/>
      <c r="AL90" s="556"/>
      <c r="AM90" s="556"/>
      <c r="AN90" s="556"/>
    </row>
    <row r="91" spans="3:40" ht="11.25" customHeight="1">
      <c r="C91" s="452"/>
      <c r="D91" s="452"/>
      <c r="E91" s="452"/>
      <c r="F91" s="452"/>
      <c r="G91" s="452"/>
      <c r="H91" s="452"/>
      <c r="I91" s="452"/>
      <c r="J91" s="452"/>
      <c r="K91" s="452"/>
      <c r="L91" s="452"/>
      <c r="M91" s="452"/>
      <c r="N91" s="452"/>
      <c r="P91" s="556"/>
      <c r="Q91" s="556"/>
      <c r="R91" s="556"/>
      <c r="S91" s="556"/>
      <c r="T91" s="556"/>
      <c r="U91" s="556"/>
      <c r="V91" s="556"/>
      <c r="W91" s="556"/>
      <c r="X91" s="556"/>
      <c r="Y91" s="556"/>
      <c r="Z91" s="556"/>
      <c r="AA91" s="556"/>
      <c r="AB91" s="556"/>
      <c r="AC91" s="556"/>
      <c r="AD91" s="556"/>
      <c r="AE91" s="556"/>
      <c r="AF91" s="556"/>
      <c r="AG91" s="556"/>
      <c r="AH91" s="556"/>
      <c r="AI91" s="556"/>
      <c r="AJ91" s="556"/>
      <c r="AK91" s="556"/>
      <c r="AL91" s="556"/>
      <c r="AM91" s="556"/>
      <c r="AN91" s="556"/>
    </row>
    <row r="92" spans="6:14" ht="11.25" customHeight="1">
      <c r="F92" s="23"/>
      <c r="G92" s="23"/>
      <c r="H92" s="23"/>
      <c r="I92" s="23"/>
      <c r="J92" s="23"/>
      <c r="K92" s="23"/>
      <c r="L92" s="23"/>
      <c r="M92" s="23"/>
      <c r="N92" s="23"/>
    </row>
    <row r="93" spans="6:14" ht="11.25" customHeight="1">
      <c r="F93" s="23"/>
      <c r="G93" s="23"/>
      <c r="H93" s="23"/>
      <c r="I93" s="23"/>
      <c r="J93" s="23"/>
      <c r="K93" s="23"/>
      <c r="L93" s="23"/>
      <c r="M93" s="23"/>
      <c r="N93" s="23"/>
    </row>
    <row r="94" spans="6:40" ht="11.25" customHeight="1">
      <c r="F94" s="23"/>
      <c r="G94" s="23"/>
      <c r="H94" s="23"/>
      <c r="I94" s="23"/>
      <c r="J94" s="23"/>
      <c r="K94" s="23"/>
      <c r="L94" s="23"/>
      <c r="M94" s="23"/>
      <c r="N94" s="23"/>
      <c r="P94" s="180"/>
      <c r="Q94" s="180"/>
      <c r="R94" s="180"/>
      <c r="S94" s="180"/>
      <c r="T94" s="180"/>
      <c r="U94" s="180"/>
      <c r="V94" s="180"/>
      <c r="W94" s="180"/>
      <c r="X94" s="180"/>
      <c r="Y94" s="180"/>
      <c r="Z94" s="180"/>
      <c r="AA94" s="180"/>
      <c r="AB94" s="180"/>
      <c r="AC94" s="180"/>
      <c r="AD94" s="180"/>
      <c r="AE94" s="180"/>
      <c r="AF94" s="180"/>
      <c r="AG94" s="180"/>
      <c r="AH94" s="180"/>
      <c r="AI94" s="180"/>
      <c r="AJ94" s="180"/>
      <c r="AK94" s="180"/>
      <c r="AL94" s="180"/>
      <c r="AM94" s="180"/>
      <c r="AN94" s="180"/>
    </row>
    <row r="95" spans="3:40" ht="11.25" customHeight="1">
      <c r="C95" s="456" t="s">
        <v>306</v>
      </c>
      <c r="D95" s="456"/>
      <c r="E95" s="456"/>
      <c r="F95" s="456"/>
      <c r="G95" s="456"/>
      <c r="H95" s="456"/>
      <c r="I95" s="456"/>
      <c r="J95" s="456"/>
      <c r="K95" s="456"/>
      <c r="L95" s="456"/>
      <c r="M95" s="456"/>
      <c r="N95" s="456"/>
      <c r="P95" s="559" t="s">
        <v>614</v>
      </c>
      <c r="Q95" s="559"/>
      <c r="R95" s="559"/>
      <c r="S95" s="559"/>
      <c r="T95" s="559"/>
      <c r="U95" s="559"/>
      <c r="V95" s="559"/>
      <c r="W95" s="559"/>
      <c r="X95" s="559"/>
      <c r="Y95" s="559"/>
      <c r="Z95" s="559"/>
      <c r="AA95" s="559"/>
      <c r="AB95" s="559"/>
      <c r="AC95" s="559"/>
      <c r="AD95" s="559"/>
      <c r="AE95" s="559"/>
      <c r="AF95" s="559"/>
      <c r="AG95" s="559"/>
      <c r="AH95" s="559"/>
      <c r="AI95" s="559"/>
      <c r="AJ95" s="559"/>
      <c r="AK95" s="559"/>
      <c r="AL95" s="559"/>
      <c r="AM95" s="559"/>
      <c r="AN95" s="559"/>
    </row>
    <row r="96" spans="3:40" ht="11.25" customHeight="1">
      <c r="C96" s="456"/>
      <c r="D96" s="456"/>
      <c r="E96" s="456"/>
      <c r="F96" s="456"/>
      <c r="G96" s="456"/>
      <c r="H96" s="456"/>
      <c r="I96" s="456"/>
      <c r="J96" s="456"/>
      <c r="K96" s="456"/>
      <c r="L96" s="456"/>
      <c r="M96" s="456"/>
      <c r="N96" s="456"/>
      <c r="P96" s="559"/>
      <c r="Q96" s="559"/>
      <c r="R96" s="559"/>
      <c r="S96" s="559"/>
      <c r="T96" s="559"/>
      <c r="U96" s="559"/>
      <c r="V96" s="559"/>
      <c r="W96" s="559"/>
      <c r="X96" s="559"/>
      <c r="Y96" s="559"/>
      <c r="Z96" s="559"/>
      <c r="AA96" s="559"/>
      <c r="AB96" s="559"/>
      <c r="AC96" s="559"/>
      <c r="AD96" s="559"/>
      <c r="AE96" s="559"/>
      <c r="AF96" s="559"/>
      <c r="AG96" s="559"/>
      <c r="AH96" s="559"/>
      <c r="AI96" s="559"/>
      <c r="AJ96" s="559"/>
      <c r="AK96" s="559"/>
      <c r="AL96" s="559"/>
      <c r="AM96" s="559"/>
      <c r="AN96" s="559"/>
    </row>
    <row r="97" spans="6:40" ht="11.25" customHeight="1">
      <c r="F97" s="23"/>
      <c r="G97" s="23"/>
      <c r="H97" s="23"/>
      <c r="I97" s="23"/>
      <c r="J97" s="23"/>
      <c r="K97" s="23"/>
      <c r="L97" s="23"/>
      <c r="M97" s="23"/>
      <c r="N97" s="23"/>
      <c r="P97" s="181"/>
      <c r="Q97" s="181"/>
      <c r="R97" s="181"/>
      <c r="S97" s="181"/>
      <c r="T97" s="181"/>
      <c r="U97" s="181"/>
      <c r="V97" s="181"/>
      <c r="W97" s="181"/>
      <c r="X97" s="181"/>
      <c r="Y97" s="181"/>
      <c r="Z97" s="181"/>
      <c r="AA97" s="181"/>
      <c r="AB97" s="181"/>
      <c r="AC97" s="181"/>
      <c r="AD97" s="181"/>
      <c r="AE97" s="181"/>
      <c r="AF97" s="181"/>
      <c r="AG97" s="181"/>
      <c r="AH97" s="181"/>
      <c r="AI97" s="181"/>
      <c r="AJ97" s="181"/>
      <c r="AK97" s="181"/>
      <c r="AL97" s="181"/>
      <c r="AM97" s="181"/>
      <c r="AN97" s="181"/>
    </row>
    <row r="98" spans="6:40" ht="11.25" customHeight="1">
      <c r="F98" s="23"/>
      <c r="G98" s="23"/>
      <c r="H98" s="23"/>
      <c r="I98" s="23"/>
      <c r="J98" s="23"/>
      <c r="K98" s="23"/>
      <c r="L98" s="23"/>
      <c r="M98" s="23"/>
      <c r="N98" s="23"/>
      <c r="P98" s="181"/>
      <c r="Q98" s="181"/>
      <c r="R98" s="181"/>
      <c r="S98" s="181"/>
      <c r="T98" s="181"/>
      <c r="U98" s="181"/>
      <c r="V98" s="181"/>
      <c r="W98" s="181"/>
      <c r="X98" s="181"/>
      <c r="Y98" s="181"/>
      <c r="Z98" s="181"/>
      <c r="AA98" s="181"/>
      <c r="AB98" s="181"/>
      <c r="AC98" s="181"/>
      <c r="AD98" s="181"/>
      <c r="AE98" s="181"/>
      <c r="AF98" s="181"/>
      <c r="AG98" s="181"/>
      <c r="AH98" s="181"/>
      <c r="AI98" s="181"/>
      <c r="AJ98" s="181"/>
      <c r="AK98" s="181"/>
      <c r="AL98" s="181"/>
      <c r="AM98" s="181"/>
      <c r="AN98" s="181"/>
    </row>
    <row r="99" spans="3:40" ht="11.25" customHeight="1">
      <c r="C99" s="456" t="s">
        <v>307</v>
      </c>
      <c r="D99" s="456"/>
      <c r="E99" s="456"/>
      <c r="F99" s="456"/>
      <c r="G99" s="456"/>
      <c r="H99" s="456"/>
      <c r="I99" s="456"/>
      <c r="J99" s="456"/>
      <c r="K99" s="456"/>
      <c r="L99" s="456"/>
      <c r="M99" s="456"/>
      <c r="N99" s="456"/>
      <c r="P99" s="558" t="s">
        <v>615</v>
      </c>
      <c r="Q99" s="558"/>
      <c r="R99" s="558"/>
      <c r="S99" s="558"/>
      <c r="T99" s="558"/>
      <c r="U99" s="558"/>
      <c r="V99" s="558"/>
      <c r="W99" s="558"/>
      <c r="X99" s="558"/>
      <c r="Y99" s="558"/>
      <c r="Z99" s="558"/>
      <c r="AA99" s="558"/>
      <c r="AB99" s="558"/>
      <c r="AC99" s="558"/>
      <c r="AD99" s="558"/>
      <c r="AE99" s="558"/>
      <c r="AF99" s="558"/>
      <c r="AG99" s="558"/>
      <c r="AH99" s="558"/>
      <c r="AI99" s="558"/>
      <c r="AJ99" s="558"/>
      <c r="AK99" s="558"/>
      <c r="AL99" s="558"/>
      <c r="AM99" s="558"/>
      <c r="AN99" s="558"/>
    </row>
    <row r="100" spans="3:40" ht="11.25" customHeight="1">
      <c r="C100" s="456"/>
      <c r="D100" s="456"/>
      <c r="E100" s="456"/>
      <c r="F100" s="456"/>
      <c r="G100" s="456"/>
      <c r="H100" s="456"/>
      <c r="I100" s="456"/>
      <c r="J100" s="456"/>
      <c r="K100" s="456"/>
      <c r="L100" s="456"/>
      <c r="M100" s="456"/>
      <c r="N100" s="456"/>
      <c r="P100" s="558"/>
      <c r="Q100" s="558"/>
      <c r="R100" s="558"/>
      <c r="S100" s="558"/>
      <c r="T100" s="558"/>
      <c r="U100" s="558"/>
      <c r="V100" s="558"/>
      <c r="W100" s="558"/>
      <c r="X100" s="558"/>
      <c r="Y100" s="558"/>
      <c r="Z100" s="558"/>
      <c r="AA100" s="558"/>
      <c r="AB100" s="558"/>
      <c r="AC100" s="558"/>
      <c r="AD100" s="558"/>
      <c r="AE100" s="558"/>
      <c r="AF100" s="558"/>
      <c r="AG100" s="558"/>
      <c r="AH100" s="558"/>
      <c r="AI100" s="558"/>
      <c r="AJ100" s="558"/>
      <c r="AK100" s="558"/>
      <c r="AL100" s="558"/>
      <c r="AM100" s="558"/>
      <c r="AN100" s="558"/>
    </row>
    <row r="101" spans="6:40" ht="11.25" customHeight="1">
      <c r="F101" s="23"/>
      <c r="G101" s="23"/>
      <c r="H101" s="23"/>
      <c r="I101" s="23"/>
      <c r="J101" s="23"/>
      <c r="K101" s="23"/>
      <c r="L101" s="23"/>
      <c r="M101" s="23"/>
      <c r="N101" s="23"/>
      <c r="P101" s="181"/>
      <c r="Q101" s="181"/>
      <c r="R101" s="181"/>
      <c r="S101" s="181"/>
      <c r="T101" s="181"/>
      <c r="U101" s="181"/>
      <c r="V101" s="181"/>
      <c r="W101" s="181"/>
      <c r="X101" s="181"/>
      <c r="Y101" s="181"/>
      <c r="Z101" s="181"/>
      <c r="AA101" s="181"/>
      <c r="AB101" s="181"/>
      <c r="AC101" s="181"/>
      <c r="AD101" s="181"/>
      <c r="AE101" s="181"/>
      <c r="AF101" s="181"/>
      <c r="AG101" s="181"/>
      <c r="AH101" s="181"/>
      <c r="AI101" s="181"/>
      <c r="AJ101" s="181"/>
      <c r="AK101" s="181"/>
      <c r="AL101" s="181"/>
      <c r="AM101" s="181"/>
      <c r="AN101" s="181"/>
    </row>
    <row r="102" spans="6:40" ht="11.25" customHeight="1">
      <c r="F102" s="23"/>
      <c r="G102" s="23"/>
      <c r="H102" s="23"/>
      <c r="I102" s="23"/>
      <c r="J102" s="23"/>
      <c r="K102" s="23"/>
      <c r="L102" s="23"/>
      <c r="M102" s="23"/>
      <c r="N102" s="23"/>
      <c r="P102" s="181"/>
      <c r="Q102" s="181"/>
      <c r="R102" s="181"/>
      <c r="S102" s="181"/>
      <c r="T102" s="181"/>
      <c r="U102" s="181"/>
      <c r="V102" s="181"/>
      <c r="W102" s="181"/>
      <c r="X102" s="181"/>
      <c r="Y102" s="181"/>
      <c r="Z102" s="181"/>
      <c r="AA102" s="181"/>
      <c r="AB102" s="181"/>
      <c r="AC102" s="181"/>
      <c r="AD102" s="181"/>
      <c r="AE102" s="181"/>
      <c r="AF102" s="181"/>
      <c r="AG102" s="181"/>
      <c r="AH102" s="181"/>
      <c r="AI102" s="181"/>
      <c r="AJ102" s="181"/>
      <c r="AK102" s="181"/>
      <c r="AL102" s="181"/>
      <c r="AM102" s="181"/>
      <c r="AN102" s="181"/>
    </row>
    <row r="103" spans="3:40" ht="11.25" customHeight="1">
      <c r="C103" s="454" t="s">
        <v>308</v>
      </c>
      <c r="D103" s="454"/>
      <c r="E103" s="454"/>
      <c r="F103" s="454"/>
      <c r="G103" s="454"/>
      <c r="H103" s="454"/>
      <c r="I103" s="454"/>
      <c r="J103" s="454"/>
      <c r="K103" s="454"/>
      <c r="L103" s="454"/>
      <c r="M103" s="454"/>
      <c r="N103" s="454"/>
      <c r="P103" s="559" t="s">
        <v>616</v>
      </c>
      <c r="Q103" s="559"/>
      <c r="R103" s="559"/>
      <c r="S103" s="559"/>
      <c r="T103" s="559"/>
      <c r="U103" s="559"/>
      <c r="V103" s="559"/>
      <c r="W103" s="559"/>
      <c r="X103" s="559"/>
      <c r="Y103" s="559"/>
      <c r="Z103" s="559"/>
      <c r="AA103" s="559"/>
      <c r="AB103" s="559"/>
      <c r="AC103" s="559"/>
      <c r="AD103" s="559"/>
      <c r="AE103" s="559"/>
      <c r="AF103" s="559"/>
      <c r="AG103" s="559"/>
      <c r="AH103" s="559"/>
      <c r="AI103" s="559"/>
      <c r="AJ103" s="559"/>
      <c r="AK103" s="559"/>
      <c r="AL103" s="559"/>
      <c r="AM103" s="559"/>
      <c r="AN103" s="559"/>
    </row>
    <row r="104" spans="3:40" ht="11.25" customHeight="1">
      <c r="C104" s="454"/>
      <c r="D104" s="454"/>
      <c r="E104" s="454"/>
      <c r="F104" s="454"/>
      <c r="G104" s="454"/>
      <c r="H104" s="454"/>
      <c r="I104" s="454"/>
      <c r="J104" s="454"/>
      <c r="K104" s="454"/>
      <c r="L104" s="454"/>
      <c r="M104" s="454"/>
      <c r="N104" s="454"/>
      <c r="P104" s="559"/>
      <c r="Q104" s="559"/>
      <c r="R104" s="559"/>
      <c r="S104" s="559"/>
      <c r="T104" s="559"/>
      <c r="U104" s="559"/>
      <c r="V104" s="559"/>
      <c r="W104" s="559"/>
      <c r="X104" s="559"/>
      <c r="Y104" s="559"/>
      <c r="Z104" s="559"/>
      <c r="AA104" s="559"/>
      <c r="AB104" s="559"/>
      <c r="AC104" s="559"/>
      <c r="AD104" s="559"/>
      <c r="AE104" s="559"/>
      <c r="AF104" s="559"/>
      <c r="AG104" s="559"/>
      <c r="AH104" s="559"/>
      <c r="AI104" s="559"/>
      <c r="AJ104" s="559"/>
      <c r="AK104" s="559"/>
      <c r="AL104" s="559"/>
      <c r="AM104" s="559"/>
      <c r="AN104" s="559"/>
    </row>
    <row r="105" spans="6:40" ht="11.25" customHeight="1">
      <c r="F105" s="23"/>
      <c r="G105" s="23"/>
      <c r="H105" s="23"/>
      <c r="I105" s="23"/>
      <c r="J105" s="23"/>
      <c r="K105" s="23"/>
      <c r="L105" s="23"/>
      <c r="M105" s="23"/>
      <c r="N105" s="23"/>
      <c r="P105" s="558" t="s">
        <v>617</v>
      </c>
      <c r="Q105" s="558"/>
      <c r="R105" s="558"/>
      <c r="S105" s="558"/>
      <c r="T105" s="558"/>
      <c r="U105" s="558"/>
      <c r="V105" s="558"/>
      <c r="W105" s="558"/>
      <c r="X105" s="558"/>
      <c r="Y105" s="558"/>
      <c r="Z105" s="558"/>
      <c r="AA105" s="558"/>
      <c r="AB105" s="558"/>
      <c r="AC105" s="558"/>
      <c r="AD105" s="558"/>
      <c r="AE105" s="558"/>
      <c r="AF105" s="558"/>
      <c r="AG105" s="558"/>
      <c r="AH105" s="558"/>
      <c r="AI105" s="558"/>
      <c r="AJ105" s="558"/>
      <c r="AK105" s="558"/>
      <c r="AL105" s="558"/>
      <c r="AM105" s="558"/>
      <c r="AN105" s="558"/>
    </row>
    <row r="106" spans="6:40" ht="11.25" customHeight="1">
      <c r="F106" s="23"/>
      <c r="G106" s="23"/>
      <c r="H106" s="23"/>
      <c r="I106" s="23"/>
      <c r="J106" s="23"/>
      <c r="K106" s="23"/>
      <c r="L106" s="23"/>
      <c r="M106" s="23"/>
      <c r="N106" s="23"/>
      <c r="P106" s="558"/>
      <c r="Q106" s="558"/>
      <c r="R106" s="558"/>
      <c r="S106" s="558"/>
      <c r="T106" s="558"/>
      <c r="U106" s="558"/>
      <c r="V106" s="558"/>
      <c r="W106" s="558"/>
      <c r="X106" s="558"/>
      <c r="Y106" s="558"/>
      <c r="Z106" s="558"/>
      <c r="AA106" s="558"/>
      <c r="AB106" s="558"/>
      <c r="AC106" s="558"/>
      <c r="AD106" s="558"/>
      <c r="AE106" s="558"/>
      <c r="AF106" s="558"/>
      <c r="AG106" s="558"/>
      <c r="AH106" s="558"/>
      <c r="AI106" s="558"/>
      <c r="AJ106" s="558"/>
      <c r="AK106" s="558"/>
      <c r="AL106" s="558"/>
      <c r="AM106" s="558"/>
      <c r="AN106" s="558"/>
    </row>
    <row r="107" spans="6:40" ht="11.25" customHeight="1">
      <c r="F107" s="23"/>
      <c r="G107" s="23"/>
      <c r="H107" s="23"/>
      <c r="I107" s="23"/>
      <c r="J107" s="23"/>
      <c r="K107" s="23"/>
      <c r="L107" s="23"/>
      <c r="M107" s="23"/>
      <c r="N107" s="30"/>
      <c r="O107" s="4"/>
      <c r="P107" s="182"/>
      <c r="Q107" s="182"/>
      <c r="R107" s="182"/>
      <c r="S107" s="182"/>
      <c r="T107" s="182"/>
      <c r="U107" s="182"/>
      <c r="V107" s="182"/>
      <c r="W107" s="182"/>
      <c r="X107" s="182"/>
      <c r="Y107" s="182"/>
      <c r="Z107" s="182"/>
      <c r="AA107" s="182"/>
      <c r="AB107" s="182"/>
      <c r="AC107" s="182"/>
      <c r="AD107" s="182"/>
      <c r="AE107" s="182"/>
      <c r="AF107" s="182"/>
      <c r="AG107" s="182"/>
      <c r="AH107" s="182"/>
      <c r="AI107" s="182"/>
      <c r="AJ107" s="182"/>
      <c r="AK107" s="182"/>
      <c r="AL107" s="182"/>
      <c r="AM107" s="182"/>
      <c r="AN107" s="182"/>
    </row>
    <row r="108" spans="6:40" ht="11.25" customHeight="1">
      <c r="F108" s="23"/>
      <c r="G108" s="23"/>
      <c r="H108" s="23"/>
      <c r="I108" s="23"/>
      <c r="J108" s="23"/>
      <c r="K108" s="23"/>
      <c r="L108" s="23"/>
      <c r="M108" s="23"/>
      <c r="N108" s="30"/>
      <c r="O108" s="4"/>
      <c r="P108" s="182"/>
      <c r="Q108" s="182"/>
      <c r="R108" s="182"/>
      <c r="S108" s="182"/>
      <c r="T108" s="182"/>
      <c r="U108" s="182"/>
      <c r="V108" s="182"/>
      <c r="W108" s="182"/>
      <c r="X108" s="182"/>
      <c r="Y108" s="182"/>
      <c r="Z108" s="182"/>
      <c r="AA108" s="182"/>
      <c r="AB108" s="182"/>
      <c r="AC108" s="182"/>
      <c r="AD108" s="182"/>
      <c r="AE108" s="182"/>
      <c r="AF108" s="182"/>
      <c r="AG108" s="182"/>
      <c r="AH108" s="182"/>
      <c r="AI108" s="182"/>
      <c r="AJ108" s="182"/>
      <c r="AK108" s="182"/>
      <c r="AL108" s="182"/>
      <c r="AM108" s="182"/>
      <c r="AN108" s="182"/>
    </row>
    <row r="109" spans="6:40" ht="11.25" customHeight="1">
      <c r="F109" s="23"/>
      <c r="G109" s="23"/>
      <c r="H109" s="23"/>
      <c r="I109" s="23"/>
      <c r="J109" s="23"/>
      <c r="K109" s="23"/>
      <c r="L109" s="23"/>
      <c r="M109" s="23"/>
      <c r="N109" s="23"/>
      <c r="P109" s="181"/>
      <c r="Q109" s="181"/>
      <c r="R109" s="181"/>
      <c r="S109" s="181"/>
      <c r="T109" s="181"/>
      <c r="U109" s="181"/>
      <c r="V109" s="181"/>
      <c r="W109" s="181"/>
      <c r="X109" s="181"/>
      <c r="Y109" s="181"/>
      <c r="Z109" s="181"/>
      <c r="AA109" s="181"/>
      <c r="AB109" s="181"/>
      <c r="AC109" s="181"/>
      <c r="AD109" s="181"/>
      <c r="AE109" s="181"/>
      <c r="AF109" s="181"/>
      <c r="AG109" s="181"/>
      <c r="AH109" s="181"/>
      <c r="AI109" s="181"/>
      <c r="AJ109" s="181"/>
      <c r="AK109" s="181"/>
      <c r="AL109" s="181"/>
      <c r="AM109" s="181"/>
      <c r="AN109" s="181"/>
    </row>
    <row r="110" spans="6:40" ht="11.25" customHeight="1">
      <c r="F110" s="23"/>
      <c r="G110" s="23"/>
      <c r="H110" s="23"/>
      <c r="I110" s="23"/>
      <c r="J110" s="23"/>
      <c r="K110" s="23"/>
      <c r="L110" s="23"/>
      <c r="M110" s="23"/>
      <c r="N110" s="23"/>
      <c r="P110" s="181"/>
      <c r="Q110" s="181"/>
      <c r="R110" s="181"/>
      <c r="S110" s="181"/>
      <c r="T110" s="181"/>
      <c r="U110" s="181"/>
      <c r="V110" s="181"/>
      <c r="W110" s="181"/>
      <c r="X110" s="181"/>
      <c r="Y110" s="181"/>
      <c r="Z110" s="181"/>
      <c r="AA110" s="181"/>
      <c r="AB110" s="181"/>
      <c r="AC110" s="181"/>
      <c r="AD110" s="181"/>
      <c r="AE110" s="181"/>
      <c r="AF110" s="181"/>
      <c r="AG110" s="181"/>
      <c r="AH110" s="181"/>
      <c r="AI110" s="181"/>
      <c r="AJ110" s="181"/>
      <c r="AK110" s="181"/>
      <c r="AL110" s="181"/>
      <c r="AM110" s="181"/>
      <c r="AN110" s="181"/>
    </row>
    <row r="111" spans="3:40" ht="11.25" customHeight="1">
      <c r="C111" s="456" t="s">
        <v>309</v>
      </c>
      <c r="D111" s="456"/>
      <c r="E111" s="456"/>
      <c r="F111" s="456"/>
      <c r="G111" s="456"/>
      <c r="H111" s="456"/>
      <c r="I111" s="456"/>
      <c r="J111" s="456"/>
      <c r="K111" s="456"/>
      <c r="L111" s="456"/>
      <c r="M111" s="456"/>
      <c r="N111" s="456"/>
      <c r="P111" s="558" t="s">
        <v>618</v>
      </c>
      <c r="Q111" s="558"/>
      <c r="R111" s="558"/>
      <c r="S111" s="558"/>
      <c r="T111" s="558"/>
      <c r="U111" s="558"/>
      <c r="V111" s="558"/>
      <c r="W111" s="558"/>
      <c r="X111" s="558"/>
      <c r="Y111" s="558"/>
      <c r="Z111" s="558"/>
      <c r="AA111" s="558"/>
      <c r="AB111" s="558"/>
      <c r="AC111" s="558"/>
      <c r="AD111" s="558"/>
      <c r="AE111" s="558"/>
      <c r="AF111" s="558"/>
      <c r="AG111" s="558"/>
      <c r="AH111" s="558"/>
      <c r="AI111" s="558"/>
      <c r="AJ111" s="558"/>
      <c r="AK111" s="558"/>
      <c r="AL111" s="558"/>
      <c r="AM111" s="558"/>
      <c r="AN111" s="558"/>
    </row>
    <row r="112" spans="3:40" ht="11.25" customHeight="1">
      <c r="C112" s="456"/>
      <c r="D112" s="456"/>
      <c r="E112" s="456"/>
      <c r="F112" s="456"/>
      <c r="G112" s="456"/>
      <c r="H112" s="456"/>
      <c r="I112" s="456"/>
      <c r="J112" s="456"/>
      <c r="K112" s="456"/>
      <c r="L112" s="456"/>
      <c r="M112" s="456"/>
      <c r="N112" s="456"/>
      <c r="P112" s="558"/>
      <c r="Q112" s="558"/>
      <c r="R112" s="558"/>
      <c r="S112" s="558"/>
      <c r="T112" s="558"/>
      <c r="U112" s="558"/>
      <c r="V112" s="558"/>
      <c r="W112" s="558"/>
      <c r="X112" s="558"/>
      <c r="Y112" s="558"/>
      <c r="Z112" s="558"/>
      <c r="AA112" s="558"/>
      <c r="AB112" s="558"/>
      <c r="AC112" s="558"/>
      <c r="AD112" s="558"/>
      <c r="AE112" s="558"/>
      <c r="AF112" s="558"/>
      <c r="AG112" s="558"/>
      <c r="AH112" s="558"/>
      <c r="AI112" s="558"/>
      <c r="AJ112" s="558"/>
      <c r="AK112" s="558"/>
      <c r="AL112" s="558"/>
      <c r="AM112" s="558"/>
      <c r="AN112" s="558"/>
    </row>
    <row r="113" spans="16:40" ht="11.25" customHeight="1">
      <c r="P113" s="559" t="s">
        <v>619</v>
      </c>
      <c r="Q113" s="559"/>
      <c r="R113" s="559"/>
      <c r="S113" s="559"/>
      <c r="T113" s="559"/>
      <c r="U113" s="559"/>
      <c r="V113" s="559"/>
      <c r="W113" s="559"/>
      <c r="X113" s="559"/>
      <c r="Y113" s="559"/>
      <c r="Z113" s="559"/>
      <c r="AA113" s="559"/>
      <c r="AB113" s="559"/>
      <c r="AC113" s="559"/>
      <c r="AD113" s="559"/>
      <c r="AE113" s="559"/>
      <c r="AF113" s="559"/>
      <c r="AG113" s="559"/>
      <c r="AH113" s="559"/>
      <c r="AI113" s="559"/>
      <c r="AJ113" s="559"/>
      <c r="AK113" s="559"/>
      <c r="AL113" s="559"/>
      <c r="AM113" s="559"/>
      <c r="AN113" s="559"/>
    </row>
    <row r="114" spans="16:40" ht="11.25" customHeight="1">
      <c r="P114" s="559"/>
      <c r="Q114" s="559"/>
      <c r="R114" s="559"/>
      <c r="S114" s="559"/>
      <c r="T114" s="559"/>
      <c r="U114" s="559"/>
      <c r="V114" s="559"/>
      <c r="W114" s="559"/>
      <c r="X114" s="559"/>
      <c r="Y114" s="559"/>
      <c r="Z114" s="559"/>
      <c r="AA114" s="559"/>
      <c r="AB114" s="559"/>
      <c r="AC114" s="559"/>
      <c r="AD114" s="559"/>
      <c r="AE114" s="559"/>
      <c r="AF114" s="559"/>
      <c r="AG114" s="559"/>
      <c r="AH114" s="559"/>
      <c r="AI114" s="559"/>
      <c r="AJ114" s="559"/>
      <c r="AK114" s="559"/>
      <c r="AL114" s="559"/>
      <c r="AM114" s="559"/>
      <c r="AN114" s="559"/>
    </row>
    <row r="115" spans="16:40" ht="11.25" customHeight="1">
      <c r="P115" s="558"/>
      <c r="Q115" s="558"/>
      <c r="R115" s="558"/>
      <c r="S115" s="558"/>
      <c r="T115" s="558"/>
      <c r="U115" s="558"/>
      <c r="V115" s="558"/>
      <c r="W115" s="558"/>
      <c r="X115" s="558"/>
      <c r="Y115" s="558"/>
      <c r="Z115" s="558"/>
      <c r="AA115" s="558"/>
      <c r="AB115" s="558"/>
      <c r="AC115" s="558"/>
      <c r="AD115" s="558"/>
      <c r="AE115" s="558"/>
      <c r="AF115" s="558"/>
      <c r="AG115" s="558"/>
      <c r="AH115" s="558"/>
      <c r="AI115" s="558"/>
      <c r="AJ115" s="558"/>
      <c r="AK115" s="558"/>
      <c r="AL115" s="558"/>
      <c r="AM115" s="558"/>
      <c r="AN115" s="558"/>
    </row>
    <row r="116" spans="16:40" ht="11.25" customHeight="1">
      <c r="P116" s="558"/>
      <c r="Q116" s="558"/>
      <c r="R116" s="558"/>
      <c r="S116" s="558"/>
      <c r="T116" s="558"/>
      <c r="U116" s="558"/>
      <c r="V116" s="558"/>
      <c r="W116" s="558"/>
      <c r="X116" s="558"/>
      <c r="Y116" s="558"/>
      <c r="Z116" s="558"/>
      <c r="AA116" s="558"/>
      <c r="AB116" s="558"/>
      <c r="AC116" s="558"/>
      <c r="AD116" s="558"/>
      <c r="AE116" s="558"/>
      <c r="AF116" s="558"/>
      <c r="AG116" s="558"/>
      <c r="AH116" s="558"/>
      <c r="AI116" s="558"/>
      <c r="AJ116" s="558"/>
      <c r="AK116" s="558"/>
      <c r="AL116" s="558"/>
      <c r="AM116" s="558"/>
      <c r="AN116" s="558"/>
    </row>
    <row r="117" spans="16:40" ht="11.25" customHeight="1">
      <c r="P117" s="559"/>
      <c r="Q117" s="559"/>
      <c r="R117" s="559"/>
      <c r="S117" s="559"/>
      <c r="T117" s="559"/>
      <c r="U117" s="559"/>
      <c r="V117" s="559"/>
      <c r="W117" s="559"/>
      <c r="X117" s="559"/>
      <c r="Y117" s="559"/>
      <c r="Z117" s="559"/>
      <c r="AA117" s="559"/>
      <c r="AB117" s="559"/>
      <c r="AC117" s="559"/>
      <c r="AD117" s="559"/>
      <c r="AE117" s="559"/>
      <c r="AF117" s="559"/>
      <c r="AG117" s="559"/>
      <c r="AH117" s="559"/>
      <c r="AI117" s="559"/>
      <c r="AJ117" s="559"/>
      <c r="AK117" s="559"/>
      <c r="AL117" s="559"/>
      <c r="AM117" s="559"/>
      <c r="AN117" s="559"/>
    </row>
    <row r="118" spans="16:40" ht="11.25" customHeight="1">
      <c r="P118" s="559"/>
      <c r="Q118" s="559"/>
      <c r="R118" s="559"/>
      <c r="S118" s="559"/>
      <c r="T118" s="559"/>
      <c r="U118" s="559"/>
      <c r="V118" s="559"/>
      <c r="W118" s="559"/>
      <c r="X118" s="559"/>
      <c r="Y118" s="559"/>
      <c r="Z118" s="559"/>
      <c r="AA118" s="559"/>
      <c r="AB118" s="559"/>
      <c r="AC118" s="559"/>
      <c r="AD118" s="559"/>
      <c r="AE118" s="559"/>
      <c r="AF118" s="559"/>
      <c r="AG118" s="559"/>
      <c r="AH118" s="559"/>
      <c r="AI118" s="559"/>
      <c r="AJ118" s="559"/>
      <c r="AK118" s="559"/>
      <c r="AL118" s="559"/>
      <c r="AM118" s="559"/>
      <c r="AN118" s="559"/>
    </row>
    <row r="119" spans="16:40" ht="11.25" customHeight="1">
      <c r="P119" s="558"/>
      <c r="Q119" s="558"/>
      <c r="R119" s="558"/>
      <c r="S119" s="558"/>
      <c r="T119" s="558"/>
      <c r="U119" s="558"/>
      <c r="V119" s="558"/>
      <c r="W119" s="558"/>
      <c r="X119" s="558"/>
      <c r="Y119" s="558"/>
      <c r="Z119" s="558"/>
      <c r="AA119" s="558"/>
      <c r="AB119" s="558"/>
      <c r="AC119" s="558"/>
      <c r="AD119" s="558"/>
      <c r="AE119" s="558"/>
      <c r="AF119" s="558"/>
      <c r="AG119" s="558"/>
      <c r="AH119" s="558"/>
      <c r="AI119" s="558"/>
      <c r="AJ119" s="558"/>
      <c r="AK119" s="558"/>
      <c r="AL119" s="558"/>
      <c r="AM119" s="558"/>
      <c r="AN119" s="558"/>
    </row>
    <row r="120" spans="16:40" ht="11.25" customHeight="1">
      <c r="P120" s="558"/>
      <c r="Q120" s="558"/>
      <c r="R120" s="558"/>
      <c r="S120" s="558"/>
      <c r="T120" s="558"/>
      <c r="U120" s="558"/>
      <c r="V120" s="558"/>
      <c r="W120" s="558"/>
      <c r="X120" s="558"/>
      <c r="Y120" s="558"/>
      <c r="Z120" s="558"/>
      <c r="AA120" s="558"/>
      <c r="AB120" s="558"/>
      <c r="AC120" s="558"/>
      <c r="AD120" s="558"/>
      <c r="AE120" s="558"/>
      <c r="AF120" s="558"/>
      <c r="AG120" s="558"/>
      <c r="AH120" s="558"/>
      <c r="AI120" s="558"/>
      <c r="AJ120" s="558"/>
      <c r="AK120" s="558"/>
      <c r="AL120" s="558"/>
      <c r="AM120" s="558"/>
      <c r="AN120" s="558"/>
    </row>
    <row r="121" spans="16:40" ht="11.25" customHeight="1">
      <c r="P121" s="559"/>
      <c r="Q121" s="559"/>
      <c r="R121" s="559"/>
      <c r="S121" s="559"/>
      <c r="T121" s="559"/>
      <c r="U121" s="559"/>
      <c r="V121" s="559"/>
      <c r="W121" s="559"/>
      <c r="X121" s="559"/>
      <c r="Y121" s="559"/>
      <c r="Z121" s="559"/>
      <c r="AA121" s="559"/>
      <c r="AB121" s="559"/>
      <c r="AC121" s="559"/>
      <c r="AD121" s="559"/>
      <c r="AE121" s="559"/>
      <c r="AF121" s="559"/>
      <c r="AG121" s="559"/>
      <c r="AH121" s="559"/>
      <c r="AI121" s="559"/>
      <c r="AJ121" s="559"/>
      <c r="AK121" s="559"/>
      <c r="AL121" s="559"/>
      <c r="AM121" s="559"/>
      <c r="AN121" s="559"/>
    </row>
    <row r="122" spans="16:40" ht="11.25" customHeight="1">
      <c r="P122" s="559"/>
      <c r="Q122" s="559"/>
      <c r="R122" s="559"/>
      <c r="S122" s="559"/>
      <c r="T122" s="559"/>
      <c r="U122" s="559"/>
      <c r="V122" s="559"/>
      <c r="W122" s="559"/>
      <c r="X122" s="559"/>
      <c r="Y122" s="559"/>
      <c r="Z122" s="559"/>
      <c r="AA122" s="559"/>
      <c r="AB122" s="559"/>
      <c r="AC122" s="559"/>
      <c r="AD122" s="559"/>
      <c r="AE122" s="559"/>
      <c r="AF122" s="559"/>
      <c r="AG122" s="559"/>
      <c r="AH122" s="559"/>
      <c r="AI122" s="559"/>
      <c r="AJ122" s="559"/>
      <c r="AK122" s="559"/>
      <c r="AL122" s="559"/>
      <c r="AM122" s="559"/>
      <c r="AN122" s="559"/>
    </row>
    <row r="123" spans="16:40" ht="11.25" customHeight="1">
      <c r="P123" s="181"/>
      <c r="Q123" s="181"/>
      <c r="R123" s="181"/>
      <c r="S123" s="181"/>
      <c r="T123" s="181"/>
      <c r="U123" s="181"/>
      <c r="V123" s="181"/>
      <c r="W123" s="181"/>
      <c r="X123" s="181"/>
      <c r="Y123" s="181"/>
      <c r="Z123" s="181"/>
      <c r="AA123" s="181"/>
      <c r="AB123" s="181"/>
      <c r="AC123" s="181"/>
      <c r="AD123" s="181"/>
      <c r="AE123" s="181"/>
      <c r="AF123" s="181"/>
      <c r="AG123" s="181"/>
      <c r="AH123" s="181"/>
      <c r="AI123" s="181"/>
      <c r="AJ123" s="181"/>
      <c r="AK123" s="181"/>
      <c r="AL123" s="181"/>
      <c r="AM123" s="181"/>
      <c r="AN123" s="181"/>
    </row>
    <row r="124" spans="16:40" ht="11.25" customHeight="1">
      <c r="P124" s="181"/>
      <c r="Q124" s="181"/>
      <c r="R124" s="181"/>
      <c r="S124" s="181"/>
      <c r="T124" s="181"/>
      <c r="U124" s="181"/>
      <c r="V124" s="181"/>
      <c r="W124" s="181"/>
      <c r="X124" s="181"/>
      <c r="Y124" s="181"/>
      <c r="Z124" s="181"/>
      <c r="AA124" s="181"/>
      <c r="AB124" s="181"/>
      <c r="AC124" s="181"/>
      <c r="AD124" s="181"/>
      <c r="AE124" s="181"/>
      <c r="AF124" s="181"/>
      <c r="AG124" s="181"/>
      <c r="AH124" s="181"/>
      <c r="AI124" s="181"/>
      <c r="AJ124" s="181"/>
      <c r="AK124" s="181"/>
      <c r="AL124" s="181"/>
      <c r="AM124" s="181"/>
      <c r="AN124" s="181"/>
    </row>
    <row r="125" spans="3:40" ht="11.25" customHeight="1">
      <c r="C125" s="456" t="s">
        <v>310</v>
      </c>
      <c r="D125" s="456"/>
      <c r="E125" s="456"/>
      <c r="F125" s="456"/>
      <c r="G125" s="456"/>
      <c r="H125" s="456"/>
      <c r="I125" s="456"/>
      <c r="J125" s="456"/>
      <c r="K125" s="456"/>
      <c r="L125" s="456"/>
      <c r="M125" s="456"/>
      <c r="N125" s="456"/>
      <c r="P125" s="558" t="s">
        <v>38</v>
      </c>
      <c r="Q125" s="558"/>
      <c r="R125" s="558"/>
      <c r="S125" s="558"/>
      <c r="T125" s="558"/>
      <c r="U125" s="558"/>
      <c r="V125" s="558"/>
      <c r="W125" s="558"/>
      <c r="X125" s="558"/>
      <c r="Y125" s="558"/>
      <c r="Z125" s="558"/>
      <c r="AA125" s="558"/>
      <c r="AB125" s="558"/>
      <c r="AC125" s="558"/>
      <c r="AD125" s="558"/>
      <c r="AE125" s="558"/>
      <c r="AF125" s="558"/>
      <c r="AG125" s="558"/>
      <c r="AH125" s="558"/>
      <c r="AI125" s="558"/>
      <c r="AJ125" s="558"/>
      <c r="AK125" s="558"/>
      <c r="AL125" s="558"/>
      <c r="AM125" s="558"/>
      <c r="AN125" s="558"/>
    </row>
    <row r="126" spans="3:40" ht="11.25" customHeight="1">
      <c r="C126" s="456"/>
      <c r="D126" s="456"/>
      <c r="E126" s="456"/>
      <c r="F126" s="456"/>
      <c r="G126" s="456"/>
      <c r="H126" s="456"/>
      <c r="I126" s="456"/>
      <c r="J126" s="456"/>
      <c r="K126" s="456"/>
      <c r="L126" s="456"/>
      <c r="M126" s="456"/>
      <c r="N126" s="456"/>
      <c r="P126" s="558"/>
      <c r="Q126" s="558"/>
      <c r="R126" s="558"/>
      <c r="S126" s="558"/>
      <c r="T126" s="558"/>
      <c r="U126" s="558"/>
      <c r="V126" s="558"/>
      <c r="W126" s="558"/>
      <c r="X126" s="558"/>
      <c r="Y126" s="558"/>
      <c r="Z126" s="558"/>
      <c r="AA126" s="558"/>
      <c r="AB126" s="558"/>
      <c r="AC126" s="558"/>
      <c r="AD126" s="558"/>
      <c r="AE126" s="558"/>
      <c r="AF126" s="558"/>
      <c r="AG126" s="558"/>
      <c r="AH126" s="558"/>
      <c r="AI126" s="558"/>
      <c r="AJ126" s="558"/>
      <c r="AK126" s="558"/>
      <c r="AL126" s="558"/>
      <c r="AM126" s="558"/>
      <c r="AN126" s="558"/>
    </row>
    <row r="127" spans="16:40" ht="11.25" customHeight="1">
      <c r="P127" s="559" t="s">
        <v>62</v>
      </c>
      <c r="Q127" s="559"/>
      <c r="R127" s="559"/>
      <c r="S127" s="559"/>
      <c r="T127" s="559"/>
      <c r="U127" s="559"/>
      <c r="V127" s="559"/>
      <c r="W127" s="559"/>
      <c r="X127" s="559"/>
      <c r="Y127" s="559"/>
      <c r="Z127" s="559"/>
      <c r="AA127" s="559"/>
      <c r="AB127" s="559"/>
      <c r="AC127" s="559"/>
      <c r="AD127" s="559"/>
      <c r="AE127" s="559"/>
      <c r="AF127" s="559"/>
      <c r="AG127" s="559"/>
      <c r="AH127" s="559"/>
      <c r="AI127" s="559"/>
      <c r="AJ127" s="559"/>
      <c r="AK127" s="559"/>
      <c r="AL127" s="559"/>
      <c r="AM127" s="559"/>
      <c r="AN127" s="559"/>
    </row>
    <row r="128" spans="16:40" ht="11.25" customHeight="1">
      <c r="P128" s="559"/>
      <c r="Q128" s="559"/>
      <c r="R128" s="559"/>
      <c r="S128" s="559"/>
      <c r="T128" s="559"/>
      <c r="U128" s="559"/>
      <c r="V128" s="559"/>
      <c r="W128" s="559"/>
      <c r="X128" s="559"/>
      <c r="Y128" s="559"/>
      <c r="Z128" s="559"/>
      <c r="AA128" s="559"/>
      <c r="AB128" s="559"/>
      <c r="AC128" s="559"/>
      <c r="AD128" s="559"/>
      <c r="AE128" s="559"/>
      <c r="AF128" s="559"/>
      <c r="AG128" s="559"/>
      <c r="AH128" s="559"/>
      <c r="AI128" s="559"/>
      <c r="AJ128" s="559"/>
      <c r="AK128" s="559"/>
      <c r="AL128" s="559"/>
      <c r="AM128" s="559"/>
      <c r="AN128" s="559"/>
    </row>
    <row r="129" spans="16:40" ht="11.25" customHeight="1">
      <c r="P129" s="558" t="s">
        <v>62</v>
      </c>
      <c r="Q129" s="558"/>
      <c r="R129" s="558"/>
      <c r="S129" s="558"/>
      <c r="T129" s="558"/>
      <c r="U129" s="558"/>
      <c r="V129" s="558"/>
      <c r="W129" s="558"/>
      <c r="X129" s="558"/>
      <c r="Y129" s="558"/>
      <c r="Z129" s="558"/>
      <c r="AA129" s="558"/>
      <c r="AB129" s="558"/>
      <c r="AC129" s="558"/>
      <c r="AD129" s="558"/>
      <c r="AE129" s="558"/>
      <c r="AF129" s="558"/>
      <c r="AG129" s="558"/>
      <c r="AH129" s="558"/>
      <c r="AI129" s="558"/>
      <c r="AJ129" s="558"/>
      <c r="AK129" s="558"/>
      <c r="AL129" s="558"/>
      <c r="AM129" s="558"/>
      <c r="AN129" s="558"/>
    </row>
    <row r="130" spans="16:40" ht="11.25" customHeight="1">
      <c r="P130" s="558"/>
      <c r="Q130" s="558"/>
      <c r="R130" s="558"/>
      <c r="S130" s="558"/>
      <c r="T130" s="558"/>
      <c r="U130" s="558"/>
      <c r="V130" s="558"/>
      <c r="W130" s="558"/>
      <c r="X130" s="558"/>
      <c r="Y130" s="558"/>
      <c r="Z130" s="558"/>
      <c r="AA130" s="558"/>
      <c r="AB130" s="558"/>
      <c r="AC130" s="558"/>
      <c r="AD130" s="558"/>
      <c r="AE130" s="558"/>
      <c r="AF130" s="558"/>
      <c r="AG130" s="558"/>
      <c r="AH130" s="558"/>
      <c r="AI130" s="558"/>
      <c r="AJ130" s="558"/>
      <c r="AK130" s="558"/>
      <c r="AL130" s="558"/>
      <c r="AM130" s="558"/>
      <c r="AN130" s="558"/>
    </row>
    <row r="131" spans="16:40" ht="11.25" customHeight="1">
      <c r="P131" s="559" t="s">
        <v>62</v>
      </c>
      <c r="Q131" s="559"/>
      <c r="R131" s="559"/>
      <c r="S131" s="559"/>
      <c r="T131" s="559"/>
      <c r="U131" s="559"/>
      <c r="V131" s="559"/>
      <c r="W131" s="559"/>
      <c r="X131" s="559"/>
      <c r="Y131" s="559"/>
      <c r="Z131" s="559"/>
      <c r="AA131" s="559"/>
      <c r="AB131" s="559"/>
      <c r="AC131" s="559"/>
      <c r="AD131" s="559"/>
      <c r="AE131" s="559"/>
      <c r="AF131" s="559"/>
      <c r="AG131" s="559"/>
      <c r="AH131" s="559"/>
      <c r="AI131" s="559"/>
      <c r="AJ131" s="559"/>
      <c r="AK131" s="559"/>
      <c r="AL131" s="559"/>
      <c r="AM131" s="559"/>
      <c r="AN131" s="559"/>
    </row>
    <row r="132" spans="16:40" ht="11.25" customHeight="1">
      <c r="P132" s="559"/>
      <c r="Q132" s="559"/>
      <c r="R132" s="559"/>
      <c r="S132" s="559"/>
      <c r="T132" s="559"/>
      <c r="U132" s="559"/>
      <c r="V132" s="559"/>
      <c r="W132" s="559"/>
      <c r="X132" s="559"/>
      <c r="Y132" s="559"/>
      <c r="Z132" s="559"/>
      <c r="AA132" s="559"/>
      <c r="AB132" s="559"/>
      <c r="AC132" s="559"/>
      <c r="AD132" s="559"/>
      <c r="AE132" s="559"/>
      <c r="AF132" s="559"/>
      <c r="AG132" s="559"/>
      <c r="AH132" s="559"/>
      <c r="AI132" s="559"/>
      <c r="AJ132" s="559"/>
      <c r="AK132" s="559"/>
      <c r="AL132" s="559"/>
      <c r="AM132" s="559"/>
      <c r="AN132" s="559"/>
    </row>
    <row r="133" spans="16:40" ht="11.25" customHeight="1">
      <c r="P133" s="558"/>
      <c r="Q133" s="558"/>
      <c r="R133" s="558"/>
      <c r="S133" s="558"/>
      <c r="T133" s="558"/>
      <c r="U133" s="558"/>
      <c r="V133" s="558"/>
      <c r="W133" s="558"/>
      <c r="X133" s="558"/>
      <c r="Y133" s="558"/>
      <c r="Z133" s="558"/>
      <c r="AA133" s="558"/>
      <c r="AB133" s="558"/>
      <c r="AC133" s="558"/>
      <c r="AD133" s="558"/>
      <c r="AE133" s="558"/>
      <c r="AF133" s="558"/>
      <c r="AG133" s="558"/>
      <c r="AH133" s="558"/>
      <c r="AI133" s="558"/>
      <c r="AJ133" s="558"/>
      <c r="AK133" s="558"/>
      <c r="AL133" s="558"/>
      <c r="AM133" s="558"/>
      <c r="AN133" s="558"/>
    </row>
    <row r="134" spans="16:40" ht="11.25" customHeight="1">
      <c r="P134" s="558"/>
      <c r="Q134" s="558"/>
      <c r="R134" s="558"/>
      <c r="S134" s="558"/>
      <c r="T134" s="558"/>
      <c r="U134" s="558"/>
      <c r="V134" s="558"/>
      <c r="W134" s="558"/>
      <c r="X134" s="558"/>
      <c r="Y134" s="558"/>
      <c r="Z134" s="558"/>
      <c r="AA134" s="558"/>
      <c r="AB134" s="558"/>
      <c r="AC134" s="558"/>
      <c r="AD134" s="558"/>
      <c r="AE134" s="558"/>
      <c r="AF134" s="558"/>
      <c r="AG134" s="558"/>
      <c r="AH134" s="558"/>
      <c r="AI134" s="558"/>
      <c r="AJ134" s="558"/>
      <c r="AK134" s="558"/>
      <c r="AL134" s="558"/>
      <c r="AM134" s="558"/>
      <c r="AN134" s="558"/>
    </row>
    <row r="135" spans="16:40" ht="11.25" customHeight="1">
      <c r="P135" s="559"/>
      <c r="Q135" s="559"/>
      <c r="R135" s="559"/>
      <c r="S135" s="559"/>
      <c r="T135" s="559"/>
      <c r="U135" s="559"/>
      <c r="V135" s="559"/>
      <c r="W135" s="559"/>
      <c r="X135" s="559"/>
      <c r="Y135" s="559"/>
      <c r="Z135" s="559"/>
      <c r="AA135" s="559"/>
      <c r="AB135" s="559"/>
      <c r="AC135" s="559"/>
      <c r="AD135" s="559"/>
      <c r="AE135" s="559"/>
      <c r="AF135" s="559"/>
      <c r="AG135" s="559"/>
      <c r="AH135" s="559"/>
      <c r="AI135" s="559"/>
      <c r="AJ135" s="559"/>
      <c r="AK135" s="559"/>
      <c r="AL135" s="559"/>
      <c r="AM135" s="559"/>
      <c r="AN135" s="559"/>
    </row>
    <row r="136" spans="16:40" ht="11.25" customHeight="1">
      <c r="P136" s="559"/>
      <c r="Q136" s="559"/>
      <c r="R136" s="559"/>
      <c r="S136" s="559"/>
      <c r="T136" s="559"/>
      <c r="U136" s="559"/>
      <c r="V136" s="559"/>
      <c r="W136" s="559"/>
      <c r="X136" s="559"/>
      <c r="Y136" s="559"/>
      <c r="Z136" s="559"/>
      <c r="AA136" s="559"/>
      <c r="AB136" s="559"/>
      <c r="AC136" s="559"/>
      <c r="AD136" s="559"/>
      <c r="AE136" s="559"/>
      <c r="AF136" s="559"/>
      <c r="AG136" s="559"/>
      <c r="AH136" s="559"/>
      <c r="AI136" s="559"/>
      <c r="AJ136" s="559"/>
      <c r="AK136" s="559"/>
      <c r="AL136" s="559"/>
      <c r="AM136" s="559"/>
      <c r="AN136" s="559"/>
    </row>
    <row r="137" spans="16:40" ht="11.25" customHeight="1">
      <c r="P137" s="558"/>
      <c r="Q137" s="558"/>
      <c r="R137" s="558"/>
      <c r="S137" s="558"/>
      <c r="T137" s="558"/>
      <c r="U137" s="558"/>
      <c r="V137" s="558"/>
      <c r="W137" s="558"/>
      <c r="X137" s="558"/>
      <c r="Y137" s="558"/>
      <c r="Z137" s="558"/>
      <c r="AA137" s="558"/>
      <c r="AB137" s="558"/>
      <c r="AC137" s="558"/>
      <c r="AD137" s="558"/>
      <c r="AE137" s="558"/>
      <c r="AF137" s="558"/>
      <c r="AG137" s="558"/>
      <c r="AH137" s="558"/>
      <c r="AI137" s="558"/>
      <c r="AJ137" s="558"/>
      <c r="AK137" s="558"/>
      <c r="AL137" s="558"/>
      <c r="AM137" s="558"/>
      <c r="AN137" s="558"/>
    </row>
    <row r="138" spans="16:40" ht="11.25" customHeight="1">
      <c r="P138" s="558"/>
      <c r="Q138" s="558"/>
      <c r="R138" s="558"/>
      <c r="S138" s="558"/>
      <c r="T138" s="558"/>
      <c r="U138" s="558"/>
      <c r="V138" s="558"/>
      <c r="W138" s="558"/>
      <c r="X138" s="558"/>
      <c r="Y138" s="558"/>
      <c r="Z138" s="558"/>
      <c r="AA138" s="558"/>
      <c r="AB138" s="558"/>
      <c r="AC138" s="558"/>
      <c r="AD138" s="558"/>
      <c r="AE138" s="558"/>
      <c r="AF138" s="558"/>
      <c r="AG138" s="558"/>
      <c r="AH138" s="558"/>
      <c r="AI138" s="558"/>
      <c r="AJ138" s="558"/>
      <c r="AK138" s="558"/>
      <c r="AL138" s="558"/>
      <c r="AM138" s="558"/>
      <c r="AN138" s="558"/>
    </row>
    <row r="139" spans="16:40" ht="11.25" customHeight="1">
      <c r="P139" s="559"/>
      <c r="Q139" s="559"/>
      <c r="R139" s="559"/>
      <c r="S139" s="559"/>
      <c r="T139" s="559"/>
      <c r="U139" s="559"/>
      <c r="V139" s="559"/>
      <c r="W139" s="559"/>
      <c r="X139" s="559"/>
      <c r="Y139" s="559"/>
      <c r="Z139" s="559"/>
      <c r="AA139" s="559"/>
      <c r="AB139" s="559"/>
      <c r="AC139" s="559"/>
      <c r="AD139" s="559"/>
      <c r="AE139" s="559"/>
      <c r="AF139" s="559"/>
      <c r="AG139" s="559"/>
      <c r="AH139" s="559"/>
      <c r="AI139" s="559"/>
      <c r="AJ139" s="559"/>
      <c r="AK139" s="559"/>
      <c r="AL139" s="559"/>
      <c r="AM139" s="559"/>
      <c r="AN139" s="559"/>
    </row>
    <row r="140" spans="16:40" ht="11.25" customHeight="1">
      <c r="P140" s="559"/>
      <c r="Q140" s="559"/>
      <c r="R140" s="559"/>
      <c r="S140" s="559"/>
      <c r="T140" s="559"/>
      <c r="U140" s="559"/>
      <c r="V140" s="559"/>
      <c r="W140" s="559"/>
      <c r="X140" s="559"/>
      <c r="Y140" s="559"/>
      <c r="Z140" s="559"/>
      <c r="AA140" s="559"/>
      <c r="AB140" s="559"/>
      <c r="AC140" s="559"/>
      <c r="AD140" s="559"/>
      <c r="AE140" s="559"/>
      <c r="AF140" s="559"/>
      <c r="AG140" s="559"/>
      <c r="AH140" s="559"/>
      <c r="AI140" s="559"/>
      <c r="AJ140" s="559"/>
      <c r="AK140" s="559"/>
      <c r="AL140" s="559"/>
      <c r="AM140" s="559"/>
      <c r="AN140" s="559"/>
    </row>
    <row r="153" spans="28:40" ht="11.25" customHeight="1">
      <c r="AB153" s="561" t="str">
        <f>TEXT(AB25,"ggge年m月d日")</f>
        <v>令和○○年○○月○○日</v>
      </c>
      <c r="AC153" s="561"/>
      <c r="AD153" s="561"/>
      <c r="AE153" s="561"/>
      <c r="AF153" s="561"/>
      <c r="AG153" s="561"/>
      <c r="AH153" s="561"/>
      <c r="AI153" s="561"/>
      <c r="AJ153" s="561"/>
      <c r="AK153" s="561"/>
      <c r="AL153" s="561"/>
      <c r="AM153" s="561"/>
      <c r="AN153" s="561"/>
    </row>
    <row r="156" spans="1:40" ht="11.25" customHeight="1">
      <c r="A156" s="526" t="s">
        <v>55</v>
      </c>
      <c r="B156" s="526"/>
      <c r="C156" s="526"/>
      <c r="D156" s="526"/>
      <c r="E156" s="526"/>
      <c r="F156" s="526"/>
      <c r="G156" s="526"/>
      <c r="H156" s="526"/>
      <c r="I156" s="526"/>
      <c r="J156" s="526"/>
      <c r="K156" s="526"/>
      <c r="L156" s="526"/>
      <c r="M156" s="526"/>
      <c r="N156" s="526"/>
      <c r="O156" s="526"/>
      <c r="P156" s="526"/>
      <c r="Q156" s="526"/>
      <c r="R156" s="526"/>
      <c r="S156" s="526"/>
      <c r="T156" s="526"/>
      <c r="U156" s="526"/>
      <c r="V156" s="526"/>
      <c r="W156" s="526"/>
      <c r="X156" s="526"/>
      <c r="Y156" s="526"/>
      <c r="Z156" s="526"/>
      <c r="AA156" s="526"/>
      <c r="AB156" s="526"/>
      <c r="AC156" s="526"/>
      <c r="AD156" s="526"/>
      <c r="AE156" s="526"/>
      <c r="AF156" s="526"/>
      <c r="AG156" s="526"/>
      <c r="AH156" s="526"/>
      <c r="AI156" s="526"/>
      <c r="AJ156" s="526"/>
      <c r="AK156" s="526"/>
      <c r="AL156" s="526"/>
      <c r="AM156" s="526"/>
      <c r="AN156" s="526"/>
    </row>
    <row r="157" spans="1:40" ht="11.25" customHeight="1">
      <c r="A157" s="526"/>
      <c r="B157" s="526"/>
      <c r="C157" s="526"/>
      <c r="D157" s="526"/>
      <c r="E157" s="526"/>
      <c r="F157" s="526"/>
      <c r="G157" s="526"/>
      <c r="H157" s="526"/>
      <c r="I157" s="526"/>
      <c r="J157" s="526"/>
      <c r="K157" s="526"/>
      <c r="L157" s="526"/>
      <c r="M157" s="526"/>
      <c r="N157" s="526"/>
      <c r="O157" s="526"/>
      <c r="P157" s="526"/>
      <c r="Q157" s="526"/>
      <c r="R157" s="526"/>
      <c r="S157" s="526"/>
      <c r="T157" s="526"/>
      <c r="U157" s="526"/>
      <c r="V157" s="526"/>
      <c r="W157" s="526"/>
      <c r="X157" s="526"/>
      <c r="Y157" s="526"/>
      <c r="Z157" s="526"/>
      <c r="AA157" s="526"/>
      <c r="AB157" s="526"/>
      <c r="AC157" s="526"/>
      <c r="AD157" s="526"/>
      <c r="AE157" s="526"/>
      <c r="AF157" s="526"/>
      <c r="AG157" s="526"/>
      <c r="AH157" s="526"/>
      <c r="AI157" s="526"/>
      <c r="AJ157" s="526"/>
      <c r="AK157" s="526"/>
      <c r="AL157" s="526"/>
      <c r="AM157" s="526"/>
      <c r="AN157" s="526"/>
    </row>
    <row r="160" spans="3:40" ht="11.25" customHeight="1">
      <c r="C160" s="452" t="str">
        <f>"技術者氏名（"&amp;'共通事項入力ｼｰﾄ'!H28&amp;"）"</f>
        <v>技術者氏名（建築担当）</v>
      </c>
      <c r="D160" s="452"/>
      <c r="E160" s="452"/>
      <c r="F160" s="452"/>
      <c r="G160" s="452"/>
      <c r="H160" s="452"/>
      <c r="I160" s="452"/>
      <c r="J160" s="452"/>
      <c r="K160" s="452"/>
      <c r="L160" s="452"/>
      <c r="M160" s="452"/>
      <c r="N160" s="452"/>
      <c r="P160" s="560" t="str">
        <f>U58&amp;"　印"</f>
        <v>管理　一郎　印</v>
      </c>
      <c r="Q160" s="556"/>
      <c r="R160" s="556"/>
      <c r="S160" s="556"/>
      <c r="T160" s="556"/>
      <c r="U160" s="556"/>
      <c r="V160" s="556"/>
      <c r="W160" s="556"/>
      <c r="X160" s="556"/>
      <c r="Y160" s="556"/>
      <c r="Z160" s="556"/>
      <c r="AA160" s="556"/>
      <c r="AB160" s="556"/>
      <c r="AC160" s="556"/>
      <c r="AD160" s="556"/>
      <c r="AE160" s="556"/>
      <c r="AF160" s="556"/>
      <c r="AG160" s="556"/>
      <c r="AH160" s="556"/>
      <c r="AI160" s="556"/>
      <c r="AJ160" s="556"/>
      <c r="AK160" s="556"/>
      <c r="AL160" s="556"/>
      <c r="AM160" s="556"/>
      <c r="AN160" s="556"/>
    </row>
    <row r="161" spans="3:40" ht="11.25" customHeight="1">
      <c r="C161" s="452"/>
      <c r="D161" s="452"/>
      <c r="E161" s="452"/>
      <c r="F161" s="452"/>
      <c r="G161" s="452"/>
      <c r="H161" s="452"/>
      <c r="I161" s="452"/>
      <c r="J161" s="452"/>
      <c r="K161" s="452"/>
      <c r="L161" s="452"/>
      <c r="M161" s="452"/>
      <c r="N161" s="452"/>
      <c r="P161" s="556"/>
      <c r="Q161" s="556"/>
      <c r="R161" s="556"/>
      <c r="S161" s="556"/>
      <c r="T161" s="556"/>
      <c r="U161" s="556"/>
      <c r="V161" s="556"/>
      <c r="W161" s="556"/>
      <c r="X161" s="556"/>
      <c r="Y161" s="556"/>
      <c r="Z161" s="556"/>
      <c r="AA161" s="556"/>
      <c r="AB161" s="556"/>
      <c r="AC161" s="556"/>
      <c r="AD161" s="556"/>
      <c r="AE161" s="556"/>
      <c r="AF161" s="556"/>
      <c r="AG161" s="556"/>
      <c r="AH161" s="556"/>
      <c r="AI161" s="556"/>
      <c r="AJ161" s="556"/>
      <c r="AK161" s="556"/>
      <c r="AL161" s="556"/>
      <c r="AM161" s="556"/>
      <c r="AN161" s="556"/>
    </row>
    <row r="162" spans="6:14" ht="11.25" customHeight="1">
      <c r="F162" s="23"/>
      <c r="G162" s="23"/>
      <c r="H162" s="23"/>
      <c r="I162" s="23"/>
      <c r="J162" s="23"/>
      <c r="K162" s="23"/>
      <c r="L162" s="23"/>
      <c r="M162" s="23"/>
      <c r="N162" s="23"/>
    </row>
    <row r="163" spans="6:14" ht="11.25" customHeight="1">
      <c r="F163" s="23"/>
      <c r="G163" s="23"/>
      <c r="H163" s="23"/>
      <c r="I163" s="23"/>
      <c r="J163" s="23"/>
      <c r="K163" s="23"/>
      <c r="L163" s="23"/>
      <c r="M163" s="23"/>
      <c r="N163" s="23"/>
    </row>
    <row r="164" spans="6:40" ht="11.25" customHeight="1">
      <c r="F164" s="23"/>
      <c r="G164" s="23"/>
      <c r="H164" s="23"/>
      <c r="I164" s="23"/>
      <c r="J164" s="23"/>
      <c r="K164" s="23"/>
      <c r="L164" s="23"/>
      <c r="M164" s="23"/>
      <c r="N164" s="23"/>
      <c r="P164" s="180"/>
      <c r="Q164" s="180"/>
      <c r="R164" s="180"/>
      <c r="S164" s="180"/>
      <c r="T164" s="180"/>
      <c r="U164" s="180"/>
      <c r="V164" s="180"/>
      <c r="W164" s="180"/>
      <c r="X164" s="180"/>
      <c r="Y164" s="180"/>
      <c r="Z164" s="180"/>
      <c r="AA164" s="180"/>
      <c r="AB164" s="180"/>
      <c r="AC164" s="180"/>
      <c r="AD164" s="180"/>
      <c r="AE164" s="180"/>
      <c r="AF164" s="180"/>
      <c r="AG164" s="180"/>
      <c r="AH164" s="180"/>
      <c r="AI164" s="180"/>
      <c r="AJ164" s="180"/>
      <c r="AK164" s="180"/>
      <c r="AL164" s="180"/>
      <c r="AM164" s="180"/>
      <c r="AN164" s="180"/>
    </row>
    <row r="165" spans="3:40" ht="11.25" customHeight="1">
      <c r="C165" s="456" t="s">
        <v>306</v>
      </c>
      <c r="D165" s="456"/>
      <c r="E165" s="456"/>
      <c r="F165" s="456"/>
      <c r="G165" s="456"/>
      <c r="H165" s="456"/>
      <c r="I165" s="456"/>
      <c r="J165" s="456"/>
      <c r="K165" s="456"/>
      <c r="L165" s="456"/>
      <c r="M165" s="456"/>
      <c r="N165" s="456"/>
      <c r="P165" s="559" t="s">
        <v>614</v>
      </c>
      <c r="Q165" s="559"/>
      <c r="R165" s="559"/>
      <c r="S165" s="559"/>
      <c r="T165" s="559"/>
      <c r="U165" s="559"/>
      <c r="V165" s="559"/>
      <c r="W165" s="559"/>
      <c r="X165" s="559"/>
      <c r="Y165" s="559"/>
      <c r="Z165" s="559"/>
      <c r="AA165" s="559"/>
      <c r="AB165" s="559"/>
      <c r="AC165" s="559"/>
      <c r="AD165" s="559"/>
      <c r="AE165" s="559"/>
      <c r="AF165" s="559"/>
      <c r="AG165" s="559"/>
      <c r="AH165" s="559"/>
      <c r="AI165" s="559"/>
      <c r="AJ165" s="559"/>
      <c r="AK165" s="559"/>
      <c r="AL165" s="559"/>
      <c r="AM165" s="559"/>
      <c r="AN165" s="559"/>
    </row>
    <row r="166" spans="3:40" ht="11.25" customHeight="1">
      <c r="C166" s="456"/>
      <c r="D166" s="456"/>
      <c r="E166" s="456"/>
      <c r="F166" s="456"/>
      <c r="G166" s="456"/>
      <c r="H166" s="456"/>
      <c r="I166" s="456"/>
      <c r="J166" s="456"/>
      <c r="K166" s="456"/>
      <c r="L166" s="456"/>
      <c r="M166" s="456"/>
      <c r="N166" s="456"/>
      <c r="P166" s="559"/>
      <c r="Q166" s="559"/>
      <c r="R166" s="559"/>
      <c r="S166" s="559"/>
      <c r="T166" s="559"/>
      <c r="U166" s="559"/>
      <c r="V166" s="559"/>
      <c r="W166" s="559"/>
      <c r="X166" s="559"/>
      <c r="Y166" s="559"/>
      <c r="Z166" s="559"/>
      <c r="AA166" s="559"/>
      <c r="AB166" s="559"/>
      <c r="AC166" s="559"/>
      <c r="AD166" s="559"/>
      <c r="AE166" s="559"/>
      <c r="AF166" s="559"/>
      <c r="AG166" s="559"/>
      <c r="AH166" s="559"/>
      <c r="AI166" s="559"/>
      <c r="AJ166" s="559"/>
      <c r="AK166" s="559"/>
      <c r="AL166" s="559"/>
      <c r="AM166" s="559"/>
      <c r="AN166" s="559"/>
    </row>
    <row r="167" spans="6:40" ht="11.25" customHeight="1">
      <c r="F167" s="23"/>
      <c r="G167" s="23"/>
      <c r="H167" s="23"/>
      <c r="I167" s="23"/>
      <c r="J167" s="23"/>
      <c r="K167" s="23"/>
      <c r="L167" s="23"/>
      <c r="M167" s="23"/>
      <c r="N167" s="23"/>
      <c r="P167" s="181"/>
      <c r="Q167" s="181"/>
      <c r="R167" s="181"/>
      <c r="S167" s="181"/>
      <c r="T167" s="181"/>
      <c r="U167" s="181"/>
      <c r="V167" s="181"/>
      <c r="W167" s="181"/>
      <c r="X167" s="181"/>
      <c r="Y167" s="181"/>
      <c r="Z167" s="181"/>
      <c r="AA167" s="181"/>
      <c r="AB167" s="181"/>
      <c r="AC167" s="181"/>
      <c r="AD167" s="181"/>
      <c r="AE167" s="181"/>
      <c r="AF167" s="181"/>
      <c r="AG167" s="181"/>
      <c r="AH167" s="181"/>
      <c r="AI167" s="181"/>
      <c r="AJ167" s="181"/>
      <c r="AK167" s="181"/>
      <c r="AL167" s="181"/>
      <c r="AM167" s="181"/>
      <c r="AN167" s="181"/>
    </row>
    <row r="168" spans="6:40" ht="11.25" customHeight="1">
      <c r="F168" s="23"/>
      <c r="G168" s="23"/>
      <c r="H168" s="23"/>
      <c r="I168" s="23"/>
      <c r="J168" s="23"/>
      <c r="K168" s="23"/>
      <c r="L168" s="23"/>
      <c r="M168" s="23"/>
      <c r="N168" s="23"/>
      <c r="P168" s="181"/>
      <c r="Q168" s="181"/>
      <c r="R168" s="181"/>
      <c r="S168" s="181"/>
      <c r="T168" s="181"/>
      <c r="U168" s="181"/>
      <c r="V168" s="181"/>
      <c r="W168" s="181"/>
      <c r="X168" s="181"/>
      <c r="Y168" s="181"/>
      <c r="Z168" s="181"/>
      <c r="AA168" s="181"/>
      <c r="AB168" s="181"/>
      <c r="AC168" s="181"/>
      <c r="AD168" s="181"/>
      <c r="AE168" s="181"/>
      <c r="AF168" s="181"/>
      <c r="AG168" s="181"/>
      <c r="AH168" s="181"/>
      <c r="AI168" s="181"/>
      <c r="AJ168" s="181"/>
      <c r="AK168" s="181"/>
      <c r="AL168" s="181"/>
      <c r="AM168" s="181"/>
      <c r="AN168" s="181"/>
    </row>
    <row r="169" spans="3:40" ht="11.25" customHeight="1">
      <c r="C169" s="456" t="s">
        <v>307</v>
      </c>
      <c r="D169" s="456"/>
      <c r="E169" s="456"/>
      <c r="F169" s="456"/>
      <c r="G169" s="456"/>
      <c r="H169" s="456"/>
      <c r="I169" s="456"/>
      <c r="J169" s="456"/>
      <c r="K169" s="456"/>
      <c r="L169" s="456"/>
      <c r="M169" s="456"/>
      <c r="N169" s="456"/>
      <c r="P169" s="558" t="s">
        <v>615</v>
      </c>
      <c r="Q169" s="558"/>
      <c r="R169" s="558"/>
      <c r="S169" s="558"/>
      <c r="T169" s="558"/>
      <c r="U169" s="558"/>
      <c r="V169" s="558"/>
      <c r="W169" s="558"/>
      <c r="X169" s="558"/>
      <c r="Y169" s="558"/>
      <c r="Z169" s="558"/>
      <c r="AA169" s="558"/>
      <c r="AB169" s="558"/>
      <c r="AC169" s="558"/>
      <c r="AD169" s="558"/>
      <c r="AE169" s="558"/>
      <c r="AF169" s="558"/>
      <c r="AG169" s="558"/>
      <c r="AH169" s="558"/>
      <c r="AI169" s="558"/>
      <c r="AJ169" s="558"/>
      <c r="AK169" s="558"/>
      <c r="AL169" s="558"/>
      <c r="AM169" s="558"/>
      <c r="AN169" s="558"/>
    </row>
    <row r="170" spans="3:40" ht="11.25" customHeight="1">
      <c r="C170" s="456"/>
      <c r="D170" s="456"/>
      <c r="E170" s="456"/>
      <c r="F170" s="456"/>
      <c r="G170" s="456"/>
      <c r="H170" s="456"/>
      <c r="I170" s="456"/>
      <c r="J170" s="456"/>
      <c r="K170" s="456"/>
      <c r="L170" s="456"/>
      <c r="M170" s="456"/>
      <c r="N170" s="456"/>
      <c r="P170" s="558"/>
      <c r="Q170" s="558"/>
      <c r="R170" s="558"/>
      <c r="S170" s="558"/>
      <c r="T170" s="558"/>
      <c r="U170" s="558"/>
      <c r="V170" s="558"/>
      <c r="W170" s="558"/>
      <c r="X170" s="558"/>
      <c r="Y170" s="558"/>
      <c r="Z170" s="558"/>
      <c r="AA170" s="558"/>
      <c r="AB170" s="558"/>
      <c r="AC170" s="558"/>
      <c r="AD170" s="558"/>
      <c r="AE170" s="558"/>
      <c r="AF170" s="558"/>
      <c r="AG170" s="558"/>
      <c r="AH170" s="558"/>
      <c r="AI170" s="558"/>
      <c r="AJ170" s="558"/>
      <c r="AK170" s="558"/>
      <c r="AL170" s="558"/>
      <c r="AM170" s="558"/>
      <c r="AN170" s="558"/>
    </row>
    <row r="171" spans="6:40" ht="11.25" customHeight="1">
      <c r="F171" s="23"/>
      <c r="G171" s="23"/>
      <c r="H171" s="23"/>
      <c r="I171" s="23"/>
      <c r="J171" s="23"/>
      <c r="K171" s="23"/>
      <c r="L171" s="23"/>
      <c r="M171" s="23"/>
      <c r="N171" s="23"/>
      <c r="P171" s="181"/>
      <c r="Q171" s="181"/>
      <c r="R171" s="181"/>
      <c r="S171" s="181"/>
      <c r="T171" s="181"/>
      <c r="U171" s="181"/>
      <c r="V171" s="181"/>
      <c r="W171" s="181"/>
      <c r="X171" s="181"/>
      <c r="Y171" s="181"/>
      <c r="Z171" s="181"/>
      <c r="AA171" s="181"/>
      <c r="AB171" s="181"/>
      <c r="AC171" s="181"/>
      <c r="AD171" s="181"/>
      <c r="AE171" s="181"/>
      <c r="AF171" s="181"/>
      <c r="AG171" s="181"/>
      <c r="AH171" s="181"/>
      <c r="AI171" s="181"/>
      <c r="AJ171" s="181"/>
      <c r="AK171" s="181"/>
      <c r="AL171" s="181"/>
      <c r="AM171" s="181"/>
      <c r="AN171" s="181"/>
    </row>
    <row r="172" spans="6:40" ht="11.25" customHeight="1">
      <c r="F172" s="23"/>
      <c r="G172" s="23"/>
      <c r="H172" s="23"/>
      <c r="I172" s="23"/>
      <c r="J172" s="23"/>
      <c r="K172" s="23"/>
      <c r="L172" s="23"/>
      <c r="M172" s="23"/>
      <c r="N172" s="23"/>
      <c r="P172" s="181"/>
      <c r="Q172" s="181"/>
      <c r="R172" s="181"/>
      <c r="S172" s="181"/>
      <c r="T172" s="181"/>
      <c r="U172" s="181"/>
      <c r="V172" s="181"/>
      <c r="W172" s="181"/>
      <c r="X172" s="181"/>
      <c r="Y172" s="181"/>
      <c r="Z172" s="181"/>
      <c r="AA172" s="181"/>
      <c r="AB172" s="181"/>
      <c r="AC172" s="181"/>
      <c r="AD172" s="181"/>
      <c r="AE172" s="181"/>
      <c r="AF172" s="181"/>
      <c r="AG172" s="181"/>
      <c r="AH172" s="181"/>
      <c r="AI172" s="181"/>
      <c r="AJ172" s="181"/>
      <c r="AK172" s="181"/>
      <c r="AL172" s="181"/>
      <c r="AM172" s="181"/>
      <c r="AN172" s="181"/>
    </row>
    <row r="173" spans="3:40" ht="11.25" customHeight="1">
      <c r="C173" s="454" t="s">
        <v>308</v>
      </c>
      <c r="D173" s="454"/>
      <c r="E173" s="454"/>
      <c r="F173" s="454"/>
      <c r="G173" s="454"/>
      <c r="H173" s="454"/>
      <c r="I173" s="454"/>
      <c r="J173" s="454"/>
      <c r="K173" s="454"/>
      <c r="L173" s="454"/>
      <c r="M173" s="454"/>
      <c r="N173" s="454"/>
      <c r="P173" s="559" t="s">
        <v>616</v>
      </c>
      <c r="Q173" s="559"/>
      <c r="R173" s="559"/>
      <c r="S173" s="559"/>
      <c r="T173" s="559"/>
      <c r="U173" s="559"/>
      <c r="V173" s="559"/>
      <c r="W173" s="559"/>
      <c r="X173" s="559"/>
      <c r="Y173" s="559"/>
      <c r="Z173" s="559"/>
      <c r="AA173" s="559"/>
      <c r="AB173" s="559"/>
      <c r="AC173" s="559"/>
      <c r="AD173" s="559"/>
      <c r="AE173" s="559"/>
      <c r="AF173" s="559"/>
      <c r="AG173" s="559"/>
      <c r="AH173" s="559"/>
      <c r="AI173" s="559"/>
      <c r="AJ173" s="559"/>
      <c r="AK173" s="559"/>
      <c r="AL173" s="559"/>
      <c r="AM173" s="559"/>
      <c r="AN173" s="559"/>
    </row>
    <row r="174" spans="3:40" ht="11.25" customHeight="1">
      <c r="C174" s="454"/>
      <c r="D174" s="454"/>
      <c r="E174" s="454"/>
      <c r="F174" s="454"/>
      <c r="G174" s="454"/>
      <c r="H174" s="454"/>
      <c r="I174" s="454"/>
      <c r="J174" s="454"/>
      <c r="K174" s="454"/>
      <c r="L174" s="454"/>
      <c r="M174" s="454"/>
      <c r="N174" s="454"/>
      <c r="P174" s="559"/>
      <c r="Q174" s="559"/>
      <c r="R174" s="559"/>
      <c r="S174" s="559"/>
      <c r="T174" s="559"/>
      <c r="U174" s="559"/>
      <c r="V174" s="559"/>
      <c r="W174" s="559"/>
      <c r="X174" s="559"/>
      <c r="Y174" s="559"/>
      <c r="Z174" s="559"/>
      <c r="AA174" s="559"/>
      <c r="AB174" s="559"/>
      <c r="AC174" s="559"/>
      <c r="AD174" s="559"/>
      <c r="AE174" s="559"/>
      <c r="AF174" s="559"/>
      <c r="AG174" s="559"/>
      <c r="AH174" s="559"/>
      <c r="AI174" s="559"/>
      <c r="AJ174" s="559"/>
      <c r="AK174" s="559"/>
      <c r="AL174" s="559"/>
      <c r="AM174" s="559"/>
      <c r="AN174" s="559"/>
    </row>
    <row r="175" spans="6:40" ht="11.25" customHeight="1">
      <c r="F175" s="23"/>
      <c r="G175" s="23"/>
      <c r="H175" s="23"/>
      <c r="I175" s="23"/>
      <c r="J175" s="23"/>
      <c r="K175" s="23"/>
      <c r="L175" s="23"/>
      <c r="M175" s="23"/>
      <c r="N175" s="23"/>
      <c r="P175" s="558" t="s">
        <v>617</v>
      </c>
      <c r="Q175" s="558"/>
      <c r="R175" s="558"/>
      <c r="S175" s="558"/>
      <c r="T175" s="558"/>
      <c r="U175" s="558"/>
      <c r="V175" s="558"/>
      <c r="W175" s="558"/>
      <c r="X175" s="558"/>
      <c r="Y175" s="558"/>
      <c r="Z175" s="558"/>
      <c r="AA175" s="558"/>
      <c r="AB175" s="558"/>
      <c r="AC175" s="558"/>
      <c r="AD175" s="558"/>
      <c r="AE175" s="558"/>
      <c r="AF175" s="558"/>
      <c r="AG175" s="558"/>
      <c r="AH175" s="558"/>
      <c r="AI175" s="558"/>
      <c r="AJ175" s="558"/>
      <c r="AK175" s="558"/>
      <c r="AL175" s="558"/>
      <c r="AM175" s="558"/>
      <c r="AN175" s="558"/>
    </row>
    <row r="176" spans="6:40" ht="11.25" customHeight="1">
      <c r="F176" s="23"/>
      <c r="G176" s="23"/>
      <c r="H176" s="23"/>
      <c r="I176" s="23"/>
      <c r="J176" s="23"/>
      <c r="K176" s="23"/>
      <c r="L176" s="23"/>
      <c r="M176" s="23"/>
      <c r="N176" s="23"/>
      <c r="P176" s="558"/>
      <c r="Q176" s="558"/>
      <c r="R176" s="558"/>
      <c r="S176" s="558"/>
      <c r="T176" s="558"/>
      <c r="U176" s="558"/>
      <c r="V176" s="558"/>
      <c r="W176" s="558"/>
      <c r="X176" s="558"/>
      <c r="Y176" s="558"/>
      <c r="Z176" s="558"/>
      <c r="AA176" s="558"/>
      <c r="AB176" s="558"/>
      <c r="AC176" s="558"/>
      <c r="AD176" s="558"/>
      <c r="AE176" s="558"/>
      <c r="AF176" s="558"/>
      <c r="AG176" s="558"/>
      <c r="AH176" s="558"/>
      <c r="AI176" s="558"/>
      <c r="AJ176" s="558"/>
      <c r="AK176" s="558"/>
      <c r="AL176" s="558"/>
      <c r="AM176" s="558"/>
      <c r="AN176" s="558"/>
    </row>
    <row r="177" spans="6:40" ht="11.25" customHeight="1">
      <c r="F177" s="23"/>
      <c r="G177" s="23"/>
      <c r="H177" s="23"/>
      <c r="I177" s="23"/>
      <c r="J177" s="23"/>
      <c r="K177" s="23"/>
      <c r="L177" s="23"/>
      <c r="M177" s="23"/>
      <c r="N177" s="30"/>
      <c r="O177" s="4"/>
      <c r="P177" s="182"/>
      <c r="Q177" s="182"/>
      <c r="R177" s="182"/>
      <c r="S177" s="182"/>
      <c r="T177" s="182"/>
      <c r="U177" s="182"/>
      <c r="V177" s="182"/>
      <c r="W177" s="182"/>
      <c r="X177" s="182"/>
      <c r="Y177" s="182"/>
      <c r="Z177" s="182"/>
      <c r="AA177" s="182"/>
      <c r="AB177" s="182"/>
      <c r="AC177" s="182"/>
      <c r="AD177" s="182"/>
      <c r="AE177" s="182"/>
      <c r="AF177" s="182"/>
      <c r="AG177" s="182"/>
      <c r="AH177" s="182"/>
      <c r="AI177" s="182"/>
      <c r="AJ177" s="182"/>
      <c r="AK177" s="182"/>
      <c r="AL177" s="182"/>
      <c r="AM177" s="182"/>
      <c r="AN177" s="182"/>
    </row>
    <row r="178" spans="6:40" ht="11.25" customHeight="1">
      <c r="F178" s="23"/>
      <c r="G178" s="23"/>
      <c r="H178" s="23"/>
      <c r="I178" s="23"/>
      <c r="J178" s="23"/>
      <c r="K178" s="23"/>
      <c r="L178" s="23"/>
      <c r="M178" s="23"/>
      <c r="N178" s="30"/>
      <c r="O178" s="4"/>
      <c r="P178" s="182"/>
      <c r="Q178" s="182"/>
      <c r="R178" s="182"/>
      <c r="S178" s="182"/>
      <c r="T178" s="182"/>
      <c r="U178" s="182"/>
      <c r="V178" s="182"/>
      <c r="W178" s="182"/>
      <c r="X178" s="182"/>
      <c r="Y178" s="182"/>
      <c r="Z178" s="182"/>
      <c r="AA178" s="182"/>
      <c r="AB178" s="182"/>
      <c r="AC178" s="182"/>
      <c r="AD178" s="182"/>
      <c r="AE178" s="182"/>
      <c r="AF178" s="182"/>
      <c r="AG178" s="182"/>
      <c r="AH178" s="182"/>
      <c r="AI178" s="182"/>
      <c r="AJ178" s="182"/>
      <c r="AK178" s="182"/>
      <c r="AL178" s="182"/>
      <c r="AM178" s="182"/>
      <c r="AN178" s="182"/>
    </row>
    <row r="179" spans="6:40" ht="11.25" customHeight="1">
      <c r="F179" s="23"/>
      <c r="G179" s="23"/>
      <c r="H179" s="23"/>
      <c r="I179" s="23"/>
      <c r="J179" s="23"/>
      <c r="K179" s="23"/>
      <c r="L179" s="23"/>
      <c r="M179" s="23"/>
      <c r="N179" s="23"/>
      <c r="P179" s="181"/>
      <c r="Q179" s="181"/>
      <c r="R179" s="181"/>
      <c r="S179" s="181"/>
      <c r="T179" s="181"/>
      <c r="U179" s="181"/>
      <c r="V179" s="181"/>
      <c r="W179" s="181"/>
      <c r="X179" s="181"/>
      <c r="Y179" s="181"/>
      <c r="Z179" s="181"/>
      <c r="AA179" s="181"/>
      <c r="AB179" s="181"/>
      <c r="AC179" s="181"/>
      <c r="AD179" s="181"/>
      <c r="AE179" s="181"/>
      <c r="AF179" s="181"/>
      <c r="AG179" s="181"/>
      <c r="AH179" s="181"/>
      <c r="AI179" s="181"/>
      <c r="AJ179" s="181"/>
      <c r="AK179" s="181"/>
      <c r="AL179" s="181"/>
      <c r="AM179" s="181"/>
      <c r="AN179" s="181"/>
    </row>
    <row r="180" spans="6:40" ht="11.25" customHeight="1">
      <c r="F180" s="23"/>
      <c r="G180" s="23"/>
      <c r="H180" s="23"/>
      <c r="I180" s="23"/>
      <c r="J180" s="23"/>
      <c r="K180" s="23"/>
      <c r="L180" s="23"/>
      <c r="M180" s="23"/>
      <c r="N180" s="23"/>
      <c r="P180" s="181"/>
      <c r="Q180" s="181"/>
      <c r="R180" s="181"/>
      <c r="S180" s="181"/>
      <c r="T180" s="181"/>
      <c r="U180" s="181"/>
      <c r="V180" s="181"/>
      <c r="W180" s="181"/>
      <c r="X180" s="181"/>
      <c r="Y180" s="181"/>
      <c r="Z180" s="181"/>
      <c r="AA180" s="181"/>
      <c r="AB180" s="181"/>
      <c r="AC180" s="181"/>
      <c r="AD180" s="181"/>
      <c r="AE180" s="181"/>
      <c r="AF180" s="181"/>
      <c r="AG180" s="181"/>
      <c r="AH180" s="181"/>
      <c r="AI180" s="181"/>
      <c r="AJ180" s="181"/>
      <c r="AK180" s="181"/>
      <c r="AL180" s="181"/>
      <c r="AM180" s="181"/>
      <c r="AN180" s="181"/>
    </row>
    <row r="181" spans="3:40" ht="11.25" customHeight="1">
      <c r="C181" s="456" t="s">
        <v>309</v>
      </c>
      <c r="D181" s="456"/>
      <c r="E181" s="456"/>
      <c r="F181" s="456"/>
      <c r="G181" s="456"/>
      <c r="H181" s="456"/>
      <c r="I181" s="456"/>
      <c r="J181" s="456"/>
      <c r="K181" s="456"/>
      <c r="L181" s="456"/>
      <c r="M181" s="456"/>
      <c r="N181" s="456"/>
      <c r="P181" s="558" t="s">
        <v>618</v>
      </c>
      <c r="Q181" s="558"/>
      <c r="R181" s="558"/>
      <c r="S181" s="558"/>
      <c r="T181" s="558"/>
      <c r="U181" s="558"/>
      <c r="V181" s="558"/>
      <c r="W181" s="558"/>
      <c r="X181" s="558"/>
      <c r="Y181" s="558"/>
      <c r="Z181" s="558"/>
      <c r="AA181" s="558"/>
      <c r="AB181" s="558"/>
      <c r="AC181" s="558"/>
      <c r="AD181" s="558"/>
      <c r="AE181" s="558"/>
      <c r="AF181" s="558"/>
      <c r="AG181" s="558"/>
      <c r="AH181" s="558"/>
      <c r="AI181" s="558"/>
      <c r="AJ181" s="558"/>
      <c r="AK181" s="558"/>
      <c r="AL181" s="558"/>
      <c r="AM181" s="558"/>
      <c r="AN181" s="558"/>
    </row>
    <row r="182" spans="3:40" ht="11.25" customHeight="1">
      <c r="C182" s="456"/>
      <c r="D182" s="456"/>
      <c r="E182" s="456"/>
      <c r="F182" s="456"/>
      <c r="G182" s="456"/>
      <c r="H182" s="456"/>
      <c r="I182" s="456"/>
      <c r="J182" s="456"/>
      <c r="K182" s="456"/>
      <c r="L182" s="456"/>
      <c r="M182" s="456"/>
      <c r="N182" s="456"/>
      <c r="P182" s="558"/>
      <c r="Q182" s="558"/>
      <c r="R182" s="558"/>
      <c r="S182" s="558"/>
      <c r="T182" s="558"/>
      <c r="U182" s="558"/>
      <c r="V182" s="558"/>
      <c r="W182" s="558"/>
      <c r="X182" s="558"/>
      <c r="Y182" s="558"/>
      <c r="Z182" s="558"/>
      <c r="AA182" s="558"/>
      <c r="AB182" s="558"/>
      <c r="AC182" s="558"/>
      <c r="AD182" s="558"/>
      <c r="AE182" s="558"/>
      <c r="AF182" s="558"/>
      <c r="AG182" s="558"/>
      <c r="AH182" s="558"/>
      <c r="AI182" s="558"/>
      <c r="AJ182" s="558"/>
      <c r="AK182" s="558"/>
      <c r="AL182" s="558"/>
      <c r="AM182" s="558"/>
      <c r="AN182" s="558"/>
    </row>
    <row r="183" spans="16:40" ht="11.25" customHeight="1">
      <c r="P183" s="559" t="s">
        <v>619</v>
      </c>
      <c r="Q183" s="559"/>
      <c r="R183" s="559"/>
      <c r="S183" s="559"/>
      <c r="T183" s="559"/>
      <c r="U183" s="559"/>
      <c r="V183" s="559"/>
      <c r="W183" s="559"/>
      <c r="X183" s="559"/>
      <c r="Y183" s="559"/>
      <c r="Z183" s="559"/>
      <c r="AA183" s="559"/>
      <c r="AB183" s="559"/>
      <c r="AC183" s="559"/>
      <c r="AD183" s="559"/>
      <c r="AE183" s="559"/>
      <c r="AF183" s="559"/>
      <c r="AG183" s="559"/>
      <c r="AH183" s="559"/>
      <c r="AI183" s="559"/>
      <c r="AJ183" s="559"/>
      <c r="AK183" s="559"/>
      <c r="AL183" s="559"/>
      <c r="AM183" s="559"/>
      <c r="AN183" s="559"/>
    </row>
    <row r="184" spans="16:40" ht="11.25" customHeight="1">
      <c r="P184" s="559"/>
      <c r="Q184" s="559"/>
      <c r="R184" s="559"/>
      <c r="S184" s="559"/>
      <c r="T184" s="559"/>
      <c r="U184" s="559"/>
      <c r="V184" s="559"/>
      <c r="W184" s="559"/>
      <c r="X184" s="559"/>
      <c r="Y184" s="559"/>
      <c r="Z184" s="559"/>
      <c r="AA184" s="559"/>
      <c r="AB184" s="559"/>
      <c r="AC184" s="559"/>
      <c r="AD184" s="559"/>
      <c r="AE184" s="559"/>
      <c r="AF184" s="559"/>
      <c r="AG184" s="559"/>
      <c r="AH184" s="559"/>
      <c r="AI184" s="559"/>
      <c r="AJ184" s="559"/>
      <c r="AK184" s="559"/>
      <c r="AL184" s="559"/>
      <c r="AM184" s="559"/>
      <c r="AN184" s="559"/>
    </row>
    <row r="185" spans="16:40" ht="11.25" customHeight="1">
      <c r="P185" s="558"/>
      <c r="Q185" s="558"/>
      <c r="R185" s="558"/>
      <c r="S185" s="558"/>
      <c r="T185" s="558"/>
      <c r="U185" s="558"/>
      <c r="V185" s="558"/>
      <c r="W185" s="558"/>
      <c r="X185" s="558"/>
      <c r="Y185" s="558"/>
      <c r="Z185" s="558"/>
      <c r="AA185" s="558"/>
      <c r="AB185" s="558"/>
      <c r="AC185" s="558"/>
      <c r="AD185" s="558"/>
      <c r="AE185" s="558"/>
      <c r="AF185" s="558"/>
      <c r="AG185" s="558"/>
      <c r="AH185" s="558"/>
      <c r="AI185" s="558"/>
      <c r="AJ185" s="558"/>
      <c r="AK185" s="558"/>
      <c r="AL185" s="558"/>
      <c r="AM185" s="558"/>
      <c r="AN185" s="558"/>
    </row>
    <row r="186" spans="16:40" ht="11.25" customHeight="1">
      <c r="P186" s="558"/>
      <c r="Q186" s="558"/>
      <c r="R186" s="558"/>
      <c r="S186" s="558"/>
      <c r="T186" s="558"/>
      <c r="U186" s="558"/>
      <c r="V186" s="558"/>
      <c r="W186" s="558"/>
      <c r="X186" s="558"/>
      <c r="Y186" s="558"/>
      <c r="Z186" s="558"/>
      <c r="AA186" s="558"/>
      <c r="AB186" s="558"/>
      <c r="AC186" s="558"/>
      <c r="AD186" s="558"/>
      <c r="AE186" s="558"/>
      <c r="AF186" s="558"/>
      <c r="AG186" s="558"/>
      <c r="AH186" s="558"/>
      <c r="AI186" s="558"/>
      <c r="AJ186" s="558"/>
      <c r="AK186" s="558"/>
      <c r="AL186" s="558"/>
      <c r="AM186" s="558"/>
      <c r="AN186" s="558"/>
    </row>
    <row r="187" spans="16:40" ht="11.25" customHeight="1">
      <c r="P187" s="559"/>
      <c r="Q187" s="559"/>
      <c r="R187" s="559"/>
      <c r="S187" s="559"/>
      <c r="T187" s="559"/>
      <c r="U187" s="559"/>
      <c r="V187" s="559"/>
      <c r="W187" s="559"/>
      <c r="X187" s="559"/>
      <c r="Y187" s="559"/>
      <c r="Z187" s="559"/>
      <c r="AA187" s="559"/>
      <c r="AB187" s="559"/>
      <c r="AC187" s="559"/>
      <c r="AD187" s="559"/>
      <c r="AE187" s="559"/>
      <c r="AF187" s="559"/>
      <c r="AG187" s="559"/>
      <c r="AH187" s="559"/>
      <c r="AI187" s="559"/>
      <c r="AJ187" s="559"/>
      <c r="AK187" s="559"/>
      <c r="AL187" s="559"/>
      <c r="AM187" s="559"/>
      <c r="AN187" s="559"/>
    </row>
    <row r="188" spans="16:40" ht="11.25" customHeight="1">
      <c r="P188" s="559"/>
      <c r="Q188" s="559"/>
      <c r="R188" s="559"/>
      <c r="S188" s="559"/>
      <c r="T188" s="559"/>
      <c r="U188" s="559"/>
      <c r="V188" s="559"/>
      <c r="W188" s="559"/>
      <c r="X188" s="559"/>
      <c r="Y188" s="559"/>
      <c r="Z188" s="559"/>
      <c r="AA188" s="559"/>
      <c r="AB188" s="559"/>
      <c r="AC188" s="559"/>
      <c r="AD188" s="559"/>
      <c r="AE188" s="559"/>
      <c r="AF188" s="559"/>
      <c r="AG188" s="559"/>
      <c r="AH188" s="559"/>
      <c r="AI188" s="559"/>
      <c r="AJ188" s="559"/>
      <c r="AK188" s="559"/>
      <c r="AL188" s="559"/>
      <c r="AM188" s="559"/>
      <c r="AN188" s="559"/>
    </row>
    <row r="189" spans="16:40" ht="11.25" customHeight="1">
      <c r="P189" s="558"/>
      <c r="Q189" s="558"/>
      <c r="R189" s="558"/>
      <c r="S189" s="558"/>
      <c r="T189" s="558"/>
      <c r="U189" s="558"/>
      <c r="V189" s="558"/>
      <c r="W189" s="558"/>
      <c r="X189" s="558"/>
      <c r="Y189" s="558"/>
      <c r="Z189" s="558"/>
      <c r="AA189" s="558"/>
      <c r="AB189" s="558"/>
      <c r="AC189" s="558"/>
      <c r="AD189" s="558"/>
      <c r="AE189" s="558"/>
      <c r="AF189" s="558"/>
      <c r="AG189" s="558"/>
      <c r="AH189" s="558"/>
      <c r="AI189" s="558"/>
      <c r="AJ189" s="558"/>
      <c r="AK189" s="558"/>
      <c r="AL189" s="558"/>
      <c r="AM189" s="558"/>
      <c r="AN189" s="558"/>
    </row>
    <row r="190" spans="16:40" ht="11.25" customHeight="1">
      <c r="P190" s="558"/>
      <c r="Q190" s="558"/>
      <c r="R190" s="558"/>
      <c r="S190" s="558"/>
      <c r="T190" s="558"/>
      <c r="U190" s="558"/>
      <c r="V190" s="558"/>
      <c r="W190" s="558"/>
      <c r="X190" s="558"/>
      <c r="Y190" s="558"/>
      <c r="Z190" s="558"/>
      <c r="AA190" s="558"/>
      <c r="AB190" s="558"/>
      <c r="AC190" s="558"/>
      <c r="AD190" s="558"/>
      <c r="AE190" s="558"/>
      <c r="AF190" s="558"/>
      <c r="AG190" s="558"/>
      <c r="AH190" s="558"/>
      <c r="AI190" s="558"/>
      <c r="AJ190" s="558"/>
      <c r="AK190" s="558"/>
      <c r="AL190" s="558"/>
      <c r="AM190" s="558"/>
      <c r="AN190" s="558"/>
    </row>
    <row r="191" spans="16:40" ht="11.25" customHeight="1">
      <c r="P191" s="559"/>
      <c r="Q191" s="559"/>
      <c r="R191" s="559"/>
      <c r="S191" s="559"/>
      <c r="T191" s="559"/>
      <c r="U191" s="559"/>
      <c r="V191" s="559"/>
      <c r="W191" s="559"/>
      <c r="X191" s="559"/>
      <c r="Y191" s="559"/>
      <c r="Z191" s="559"/>
      <c r="AA191" s="559"/>
      <c r="AB191" s="559"/>
      <c r="AC191" s="559"/>
      <c r="AD191" s="559"/>
      <c r="AE191" s="559"/>
      <c r="AF191" s="559"/>
      <c r="AG191" s="559"/>
      <c r="AH191" s="559"/>
      <c r="AI191" s="559"/>
      <c r="AJ191" s="559"/>
      <c r="AK191" s="559"/>
      <c r="AL191" s="559"/>
      <c r="AM191" s="559"/>
      <c r="AN191" s="559"/>
    </row>
    <row r="192" spans="16:40" ht="11.25" customHeight="1">
      <c r="P192" s="559"/>
      <c r="Q192" s="559"/>
      <c r="R192" s="559"/>
      <c r="S192" s="559"/>
      <c r="T192" s="559"/>
      <c r="U192" s="559"/>
      <c r="V192" s="559"/>
      <c r="W192" s="559"/>
      <c r="X192" s="559"/>
      <c r="Y192" s="559"/>
      <c r="Z192" s="559"/>
      <c r="AA192" s="559"/>
      <c r="AB192" s="559"/>
      <c r="AC192" s="559"/>
      <c r="AD192" s="559"/>
      <c r="AE192" s="559"/>
      <c r="AF192" s="559"/>
      <c r="AG192" s="559"/>
      <c r="AH192" s="559"/>
      <c r="AI192" s="559"/>
      <c r="AJ192" s="559"/>
      <c r="AK192" s="559"/>
      <c r="AL192" s="559"/>
      <c r="AM192" s="559"/>
      <c r="AN192" s="559"/>
    </row>
    <row r="193" spans="16:40" ht="11.25" customHeight="1">
      <c r="P193" s="181"/>
      <c r="Q193" s="181"/>
      <c r="R193" s="181"/>
      <c r="S193" s="181"/>
      <c r="T193" s="181"/>
      <c r="U193" s="181"/>
      <c r="V193" s="181"/>
      <c r="W193" s="181"/>
      <c r="X193" s="181"/>
      <c r="Y193" s="181"/>
      <c r="Z193" s="181"/>
      <c r="AA193" s="181"/>
      <c r="AB193" s="181"/>
      <c r="AC193" s="181"/>
      <c r="AD193" s="181"/>
      <c r="AE193" s="181"/>
      <c r="AF193" s="181"/>
      <c r="AG193" s="181"/>
      <c r="AH193" s="181"/>
      <c r="AI193" s="181"/>
      <c r="AJ193" s="181"/>
      <c r="AK193" s="181"/>
      <c r="AL193" s="181"/>
      <c r="AM193" s="181"/>
      <c r="AN193" s="181"/>
    </row>
    <row r="194" spans="16:40" ht="11.25" customHeight="1">
      <c r="P194" s="181"/>
      <c r="Q194" s="181"/>
      <c r="R194" s="181"/>
      <c r="S194" s="181"/>
      <c r="T194" s="181"/>
      <c r="U194" s="181"/>
      <c r="V194" s="181"/>
      <c r="W194" s="181"/>
      <c r="X194" s="181"/>
      <c r="Y194" s="181"/>
      <c r="Z194" s="181"/>
      <c r="AA194" s="181"/>
      <c r="AB194" s="181"/>
      <c r="AC194" s="181"/>
      <c r="AD194" s="181"/>
      <c r="AE194" s="181"/>
      <c r="AF194" s="181"/>
      <c r="AG194" s="181"/>
      <c r="AH194" s="181"/>
      <c r="AI194" s="181"/>
      <c r="AJ194" s="181"/>
      <c r="AK194" s="181"/>
      <c r="AL194" s="181"/>
      <c r="AM194" s="181"/>
      <c r="AN194" s="181"/>
    </row>
    <row r="195" spans="3:40" ht="11.25" customHeight="1">
      <c r="C195" s="456" t="s">
        <v>310</v>
      </c>
      <c r="D195" s="456"/>
      <c r="E195" s="456"/>
      <c r="F195" s="456"/>
      <c r="G195" s="456"/>
      <c r="H195" s="456"/>
      <c r="I195" s="456"/>
      <c r="J195" s="456"/>
      <c r="K195" s="456"/>
      <c r="L195" s="456"/>
      <c r="M195" s="456"/>
      <c r="N195" s="456"/>
      <c r="P195" s="558" t="s">
        <v>38</v>
      </c>
      <c r="Q195" s="558"/>
      <c r="R195" s="558"/>
      <c r="S195" s="558"/>
      <c r="T195" s="558"/>
      <c r="U195" s="558"/>
      <c r="V195" s="558"/>
      <c r="W195" s="558"/>
      <c r="X195" s="558"/>
      <c r="Y195" s="558"/>
      <c r="Z195" s="558"/>
      <c r="AA195" s="558"/>
      <c r="AB195" s="558"/>
      <c r="AC195" s="558"/>
      <c r="AD195" s="558"/>
      <c r="AE195" s="558"/>
      <c r="AF195" s="558"/>
      <c r="AG195" s="558"/>
      <c r="AH195" s="558"/>
      <c r="AI195" s="558"/>
      <c r="AJ195" s="558"/>
      <c r="AK195" s="558"/>
      <c r="AL195" s="558"/>
      <c r="AM195" s="558"/>
      <c r="AN195" s="558"/>
    </row>
    <row r="196" spans="3:40" ht="11.25" customHeight="1">
      <c r="C196" s="456"/>
      <c r="D196" s="456"/>
      <c r="E196" s="456"/>
      <c r="F196" s="456"/>
      <c r="G196" s="456"/>
      <c r="H196" s="456"/>
      <c r="I196" s="456"/>
      <c r="J196" s="456"/>
      <c r="K196" s="456"/>
      <c r="L196" s="456"/>
      <c r="M196" s="456"/>
      <c r="N196" s="456"/>
      <c r="P196" s="558"/>
      <c r="Q196" s="558"/>
      <c r="R196" s="558"/>
      <c r="S196" s="558"/>
      <c r="T196" s="558"/>
      <c r="U196" s="558"/>
      <c r="V196" s="558"/>
      <c r="W196" s="558"/>
      <c r="X196" s="558"/>
      <c r="Y196" s="558"/>
      <c r="Z196" s="558"/>
      <c r="AA196" s="558"/>
      <c r="AB196" s="558"/>
      <c r="AC196" s="558"/>
      <c r="AD196" s="558"/>
      <c r="AE196" s="558"/>
      <c r="AF196" s="558"/>
      <c r="AG196" s="558"/>
      <c r="AH196" s="558"/>
      <c r="AI196" s="558"/>
      <c r="AJ196" s="558"/>
      <c r="AK196" s="558"/>
      <c r="AL196" s="558"/>
      <c r="AM196" s="558"/>
      <c r="AN196" s="558"/>
    </row>
    <row r="197" spans="16:40" ht="11.25" customHeight="1">
      <c r="P197" s="559" t="s">
        <v>62</v>
      </c>
      <c r="Q197" s="559"/>
      <c r="R197" s="559"/>
      <c r="S197" s="559"/>
      <c r="T197" s="559"/>
      <c r="U197" s="559"/>
      <c r="V197" s="559"/>
      <c r="W197" s="559"/>
      <c r="X197" s="559"/>
      <c r="Y197" s="559"/>
      <c r="Z197" s="559"/>
      <c r="AA197" s="559"/>
      <c r="AB197" s="559"/>
      <c r="AC197" s="559"/>
      <c r="AD197" s="559"/>
      <c r="AE197" s="559"/>
      <c r="AF197" s="559"/>
      <c r="AG197" s="559"/>
      <c r="AH197" s="559"/>
      <c r="AI197" s="559"/>
      <c r="AJ197" s="559"/>
      <c r="AK197" s="559"/>
      <c r="AL197" s="559"/>
      <c r="AM197" s="559"/>
      <c r="AN197" s="559"/>
    </row>
    <row r="198" spans="16:40" ht="11.25" customHeight="1">
      <c r="P198" s="559"/>
      <c r="Q198" s="559"/>
      <c r="R198" s="559"/>
      <c r="S198" s="559"/>
      <c r="T198" s="559"/>
      <c r="U198" s="559"/>
      <c r="V198" s="559"/>
      <c r="W198" s="559"/>
      <c r="X198" s="559"/>
      <c r="Y198" s="559"/>
      <c r="Z198" s="559"/>
      <c r="AA198" s="559"/>
      <c r="AB198" s="559"/>
      <c r="AC198" s="559"/>
      <c r="AD198" s="559"/>
      <c r="AE198" s="559"/>
      <c r="AF198" s="559"/>
      <c r="AG198" s="559"/>
      <c r="AH198" s="559"/>
      <c r="AI198" s="559"/>
      <c r="AJ198" s="559"/>
      <c r="AK198" s="559"/>
      <c r="AL198" s="559"/>
      <c r="AM198" s="559"/>
      <c r="AN198" s="559"/>
    </row>
    <row r="199" spans="16:40" ht="11.25" customHeight="1">
      <c r="P199" s="558" t="s">
        <v>62</v>
      </c>
      <c r="Q199" s="558"/>
      <c r="R199" s="558"/>
      <c r="S199" s="558"/>
      <c r="T199" s="558"/>
      <c r="U199" s="558"/>
      <c r="V199" s="558"/>
      <c r="W199" s="558"/>
      <c r="X199" s="558"/>
      <c r="Y199" s="558"/>
      <c r="Z199" s="558"/>
      <c r="AA199" s="558"/>
      <c r="AB199" s="558"/>
      <c r="AC199" s="558"/>
      <c r="AD199" s="558"/>
      <c r="AE199" s="558"/>
      <c r="AF199" s="558"/>
      <c r="AG199" s="558"/>
      <c r="AH199" s="558"/>
      <c r="AI199" s="558"/>
      <c r="AJ199" s="558"/>
      <c r="AK199" s="558"/>
      <c r="AL199" s="558"/>
      <c r="AM199" s="558"/>
      <c r="AN199" s="558"/>
    </row>
    <row r="200" spans="16:40" ht="11.25" customHeight="1">
      <c r="P200" s="558"/>
      <c r="Q200" s="558"/>
      <c r="R200" s="558"/>
      <c r="S200" s="558"/>
      <c r="T200" s="558"/>
      <c r="U200" s="558"/>
      <c r="V200" s="558"/>
      <c r="W200" s="558"/>
      <c r="X200" s="558"/>
      <c r="Y200" s="558"/>
      <c r="Z200" s="558"/>
      <c r="AA200" s="558"/>
      <c r="AB200" s="558"/>
      <c r="AC200" s="558"/>
      <c r="AD200" s="558"/>
      <c r="AE200" s="558"/>
      <c r="AF200" s="558"/>
      <c r="AG200" s="558"/>
      <c r="AH200" s="558"/>
      <c r="AI200" s="558"/>
      <c r="AJ200" s="558"/>
      <c r="AK200" s="558"/>
      <c r="AL200" s="558"/>
      <c r="AM200" s="558"/>
      <c r="AN200" s="558"/>
    </row>
    <row r="201" spans="16:40" ht="11.25" customHeight="1">
      <c r="P201" s="559" t="s">
        <v>62</v>
      </c>
      <c r="Q201" s="559"/>
      <c r="R201" s="559"/>
      <c r="S201" s="559"/>
      <c r="T201" s="559"/>
      <c r="U201" s="559"/>
      <c r="V201" s="559"/>
      <c r="W201" s="559"/>
      <c r="X201" s="559"/>
      <c r="Y201" s="559"/>
      <c r="Z201" s="559"/>
      <c r="AA201" s="559"/>
      <c r="AB201" s="559"/>
      <c r="AC201" s="559"/>
      <c r="AD201" s="559"/>
      <c r="AE201" s="559"/>
      <c r="AF201" s="559"/>
      <c r="AG201" s="559"/>
      <c r="AH201" s="559"/>
      <c r="AI201" s="559"/>
      <c r="AJ201" s="559"/>
      <c r="AK201" s="559"/>
      <c r="AL201" s="559"/>
      <c r="AM201" s="559"/>
      <c r="AN201" s="559"/>
    </row>
    <row r="202" spans="16:40" ht="11.25" customHeight="1">
      <c r="P202" s="559"/>
      <c r="Q202" s="559"/>
      <c r="R202" s="559"/>
      <c r="S202" s="559"/>
      <c r="T202" s="559"/>
      <c r="U202" s="559"/>
      <c r="V202" s="559"/>
      <c r="W202" s="559"/>
      <c r="X202" s="559"/>
      <c r="Y202" s="559"/>
      <c r="Z202" s="559"/>
      <c r="AA202" s="559"/>
      <c r="AB202" s="559"/>
      <c r="AC202" s="559"/>
      <c r="AD202" s="559"/>
      <c r="AE202" s="559"/>
      <c r="AF202" s="559"/>
      <c r="AG202" s="559"/>
      <c r="AH202" s="559"/>
      <c r="AI202" s="559"/>
      <c r="AJ202" s="559"/>
      <c r="AK202" s="559"/>
      <c r="AL202" s="559"/>
      <c r="AM202" s="559"/>
      <c r="AN202" s="559"/>
    </row>
    <row r="203" spans="16:40" ht="11.25" customHeight="1">
      <c r="P203" s="558"/>
      <c r="Q203" s="558"/>
      <c r="R203" s="558"/>
      <c r="S203" s="558"/>
      <c r="T203" s="558"/>
      <c r="U203" s="558"/>
      <c r="V203" s="558"/>
      <c r="W203" s="558"/>
      <c r="X203" s="558"/>
      <c r="Y203" s="558"/>
      <c r="Z203" s="558"/>
      <c r="AA203" s="558"/>
      <c r="AB203" s="558"/>
      <c r="AC203" s="558"/>
      <c r="AD203" s="558"/>
      <c r="AE203" s="558"/>
      <c r="AF203" s="558"/>
      <c r="AG203" s="558"/>
      <c r="AH203" s="558"/>
      <c r="AI203" s="558"/>
      <c r="AJ203" s="558"/>
      <c r="AK203" s="558"/>
      <c r="AL203" s="558"/>
      <c r="AM203" s="558"/>
      <c r="AN203" s="558"/>
    </row>
    <row r="204" spans="16:40" ht="11.25" customHeight="1">
      <c r="P204" s="558"/>
      <c r="Q204" s="558"/>
      <c r="R204" s="558"/>
      <c r="S204" s="558"/>
      <c r="T204" s="558"/>
      <c r="U204" s="558"/>
      <c r="V204" s="558"/>
      <c r="W204" s="558"/>
      <c r="X204" s="558"/>
      <c r="Y204" s="558"/>
      <c r="Z204" s="558"/>
      <c r="AA204" s="558"/>
      <c r="AB204" s="558"/>
      <c r="AC204" s="558"/>
      <c r="AD204" s="558"/>
      <c r="AE204" s="558"/>
      <c r="AF204" s="558"/>
      <c r="AG204" s="558"/>
      <c r="AH204" s="558"/>
      <c r="AI204" s="558"/>
      <c r="AJ204" s="558"/>
      <c r="AK204" s="558"/>
      <c r="AL204" s="558"/>
      <c r="AM204" s="558"/>
      <c r="AN204" s="558"/>
    </row>
    <row r="205" spans="16:40" ht="11.25" customHeight="1">
      <c r="P205" s="559"/>
      <c r="Q205" s="559"/>
      <c r="R205" s="559"/>
      <c r="S205" s="559"/>
      <c r="T205" s="559"/>
      <c r="U205" s="559"/>
      <c r="V205" s="559"/>
      <c r="W205" s="559"/>
      <c r="X205" s="559"/>
      <c r="Y205" s="559"/>
      <c r="Z205" s="559"/>
      <c r="AA205" s="559"/>
      <c r="AB205" s="559"/>
      <c r="AC205" s="559"/>
      <c r="AD205" s="559"/>
      <c r="AE205" s="559"/>
      <c r="AF205" s="559"/>
      <c r="AG205" s="559"/>
      <c r="AH205" s="559"/>
      <c r="AI205" s="559"/>
      <c r="AJ205" s="559"/>
      <c r="AK205" s="559"/>
      <c r="AL205" s="559"/>
      <c r="AM205" s="559"/>
      <c r="AN205" s="559"/>
    </row>
    <row r="206" spans="16:40" ht="11.25" customHeight="1">
      <c r="P206" s="559"/>
      <c r="Q206" s="559"/>
      <c r="R206" s="559"/>
      <c r="S206" s="559"/>
      <c r="T206" s="559"/>
      <c r="U206" s="559"/>
      <c r="V206" s="559"/>
      <c r="W206" s="559"/>
      <c r="X206" s="559"/>
      <c r="Y206" s="559"/>
      <c r="Z206" s="559"/>
      <c r="AA206" s="559"/>
      <c r="AB206" s="559"/>
      <c r="AC206" s="559"/>
      <c r="AD206" s="559"/>
      <c r="AE206" s="559"/>
      <c r="AF206" s="559"/>
      <c r="AG206" s="559"/>
      <c r="AH206" s="559"/>
      <c r="AI206" s="559"/>
      <c r="AJ206" s="559"/>
      <c r="AK206" s="559"/>
      <c r="AL206" s="559"/>
      <c r="AM206" s="559"/>
      <c r="AN206" s="559"/>
    </row>
    <row r="207" spans="16:40" ht="11.25" customHeight="1">
      <c r="P207" s="558"/>
      <c r="Q207" s="558"/>
      <c r="R207" s="558"/>
      <c r="S207" s="558"/>
      <c r="T207" s="558"/>
      <c r="U207" s="558"/>
      <c r="V207" s="558"/>
      <c r="W207" s="558"/>
      <c r="X207" s="558"/>
      <c r="Y207" s="558"/>
      <c r="Z207" s="558"/>
      <c r="AA207" s="558"/>
      <c r="AB207" s="558"/>
      <c r="AC207" s="558"/>
      <c r="AD207" s="558"/>
      <c r="AE207" s="558"/>
      <c r="AF207" s="558"/>
      <c r="AG207" s="558"/>
      <c r="AH207" s="558"/>
      <c r="AI207" s="558"/>
      <c r="AJ207" s="558"/>
      <c r="AK207" s="558"/>
      <c r="AL207" s="558"/>
      <c r="AM207" s="558"/>
      <c r="AN207" s="558"/>
    </row>
    <row r="208" spans="16:40" ht="11.25" customHeight="1">
      <c r="P208" s="558"/>
      <c r="Q208" s="558"/>
      <c r="R208" s="558"/>
      <c r="S208" s="558"/>
      <c r="T208" s="558"/>
      <c r="U208" s="558"/>
      <c r="V208" s="558"/>
      <c r="W208" s="558"/>
      <c r="X208" s="558"/>
      <c r="Y208" s="558"/>
      <c r="Z208" s="558"/>
      <c r="AA208" s="558"/>
      <c r="AB208" s="558"/>
      <c r="AC208" s="558"/>
      <c r="AD208" s="558"/>
      <c r="AE208" s="558"/>
      <c r="AF208" s="558"/>
      <c r="AG208" s="558"/>
      <c r="AH208" s="558"/>
      <c r="AI208" s="558"/>
      <c r="AJ208" s="558"/>
      <c r="AK208" s="558"/>
      <c r="AL208" s="558"/>
      <c r="AM208" s="558"/>
      <c r="AN208" s="558"/>
    </row>
    <row r="209" spans="16:40" ht="11.25" customHeight="1">
      <c r="P209" s="559"/>
      <c r="Q209" s="559"/>
      <c r="R209" s="559"/>
      <c r="S209" s="559"/>
      <c r="T209" s="559"/>
      <c r="U209" s="559"/>
      <c r="V209" s="559"/>
      <c r="W209" s="559"/>
      <c r="X209" s="559"/>
      <c r="Y209" s="559"/>
      <c r="Z209" s="559"/>
      <c r="AA209" s="559"/>
      <c r="AB209" s="559"/>
      <c r="AC209" s="559"/>
      <c r="AD209" s="559"/>
      <c r="AE209" s="559"/>
      <c r="AF209" s="559"/>
      <c r="AG209" s="559"/>
      <c r="AH209" s="559"/>
      <c r="AI209" s="559"/>
      <c r="AJ209" s="559"/>
      <c r="AK209" s="559"/>
      <c r="AL209" s="559"/>
      <c r="AM209" s="559"/>
      <c r="AN209" s="559"/>
    </row>
    <row r="210" spans="16:40" ht="11.25" customHeight="1">
      <c r="P210" s="559"/>
      <c r="Q210" s="559"/>
      <c r="R210" s="559"/>
      <c r="S210" s="559"/>
      <c r="T210" s="559"/>
      <c r="U210" s="559"/>
      <c r="V210" s="559"/>
      <c r="W210" s="559"/>
      <c r="X210" s="559"/>
      <c r="Y210" s="559"/>
      <c r="Z210" s="559"/>
      <c r="AA210" s="559"/>
      <c r="AB210" s="559"/>
      <c r="AC210" s="559"/>
      <c r="AD210" s="559"/>
      <c r="AE210" s="559"/>
      <c r="AF210" s="559"/>
      <c r="AG210" s="559"/>
      <c r="AH210" s="559"/>
      <c r="AI210" s="559"/>
      <c r="AJ210" s="559"/>
      <c r="AK210" s="559"/>
      <c r="AL210" s="559"/>
      <c r="AM210" s="559"/>
      <c r="AN210" s="559"/>
    </row>
    <row r="223" spans="28:40" ht="11.25" customHeight="1">
      <c r="AB223" s="561" t="str">
        <f>TEXT(AB25,"ggge年m月d日")</f>
        <v>令和○○年○○月○○日</v>
      </c>
      <c r="AC223" s="561"/>
      <c r="AD223" s="561"/>
      <c r="AE223" s="561"/>
      <c r="AF223" s="561"/>
      <c r="AG223" s="561"/>
      <c r="AH223" s="561"/>
      <c r="AI223" s="561"/>
      <c r="AJ223" s="561"/>
      <c r="AK223" s="561"/>
      <c r="AL223" s="561"/>
      <c r="AM223" s="561"/>
      <c r="AN223" s="561"/>
    </row>
    <row r="226" spans="1:40" ht="11.25" customHeight="1">
      <c r="A226" s="526" t="s">
        <v>55</v>
      </c>
      <c r="B226" s="526"/>
      <c r="C226" s="526"/>
      <c r="D226" s="526"/>
      <c r="E226" s="526"/>
      <c r="F226" s="526"/>
      <c r="G226" s="526"/>
      <c r="H226" s="526"/>
      <c r="I226" s="526"/>
      <c r="J226" s="526"/>
      <c r="K226" s="526"/>
      <c r="L226" s="526"/>
      <c r="M226" s="526"/>
      <c r="N226" s="526"/>
      <c r="O226" s="526"/>
      <c r="P226" s="526"/>
      <c r="Q226" s="526"/>
      <c r="R226" s="526"/>
      <c r="S226" s="526"/>
      <c r="T226" s="526"/>
      <c r="U226" s="526"/>
      <c r="V226" s="526"/>
      <c r="W226" s="526"/>
      <c r="X226" s="526"/>
      <c r="Y226" s="526"/>
      <c r="Z226" s="526"/>
      <c r="AA226" s="526"/>
      <c r="AB226" s="526"/>
      <c r="AC226" s="526"/>
      <c r="AD226" s="526"/>
      <c r="AE226" s="526"/>
      <c r="AF226" s="526"/>
      <c r="AG226" s="526"/>
      <c r="AH226" s="526"/>
      <c r="AI226" s="526"/>
      <c r="AJ226" s="526"/>
      <c r="AK226" s="526"/>
      <c r="AL226" s="526"/>
      <c r="AM226" s="526"/>
      <c r="AN226" s="526"/>
    </row>
    <row r="227" spans="1:40" ht="11.25" customHeight="1">
      <c r="A227" s="526"/>
      <c r="B227" s="526"/>
      <c r="C227" s="526"/>
      <c r="D227" s="526"/>
      <c r="E227" s="526"/>
      <c r="F227" s="526"/>
      <c r="G227" s="526"/>
      <c r="H227" s="526"/>
      <c r="I227" s="526"/>
      <c r="J227" s="526"/>
      <c r="K227" s="526"/>
      <c r="L227" s="526"/>
      <c r="M227" s="526"/>
      <c r="N227" s="526"/>
      <c r="O227" s="526"/>
      <c r="P227" s="526"/>
      <c r="Q227" s="526"/>
      <c r="R227" s="526"/>
      <c r="S227" s="526"/>
      <c r="T227" s="526"/>
      <c r="U227" s="526"/>
      <c r="V227" s="526"/>
      <c r="W227" s="526"/>
      <c r="X227" s="526"/>
      <c r="Y227" s="526"/>
      <c r="Z227" s="526"/>
      <c r="AA227" s="526"/>
      <c r="AB227" s="526"/>
      <c r="AC227" s="526"/>
      <c r="AD227" s="526"/>
      <c r="AE227" s="526"/>
      <c r="AF227" s="526"/>
      <c r="AG227" s="526"/>
      <c r="AH227" s="526"/>
      <c r="AI227" s="526"/>
      <c r="AJ227" s="526"/>
      <c r="AK227" s="526"/>
      <c r="AL227" s="526"/>
      <c r="AM227" s="526"/>
      <c r="AN227" s="526"/>
    </row>
    <row r="230" spans="3:40" ht="11.25" customHeight="1">
      <c r="C230" s="452" t="str">
        <f>"技術者氏名（"&amp;'共通事項入力ｼｰﾄ'!H30&amp;"）"</f>
        <v>技術者氏名（土木担当）</v>
      </c>
      <c r="D230" s="452"/>
      <c r="E230" s="452"/>
      <c r="F230" s="452"/>
      <c r="G230" s="452"/>
      <c r="H230" s="452"/>
      <c r="I230" s="452"/>
      <c r="J230" s="452"/>
      <c r="K230" s="452"/>
      <c r="L230" s="452"/>
      <c r="M230" s="452"/>
      <c r="N230" s="452"/>
      <c r="P230" s="560" t="str">
        <f>U61&amp;"　印"</f>
        <v>管理　二郎　印</v>
      </c>
      <c r="Q230" s="556"/>
      <c r="R230" s="556"/>
      <c r="S230" s="556"/>
      <c r="T230" s="556"/>
      <c r="U230" s="556"/>
      <c r="V230" s="556"/>
      <c r="W230" s="556"/>
      <c r="X230" s="556"/>
      <c r="Y230" s="556"/>
      <c r="Z230" s="556"/>
      <c r="AA230" s="556"/>
      <c r="AB230" s="556"/>
      <c r="AC230" s="556"/>
      <c r="AD230" s="556"/>
      <c r="AE230" s="556"/>
      <c r="AF230" s="556"/>
      <c r="AG230" s="556"/>
      <c r="AH230" s="556"/>
      <c r="AI230" s="556"/>
      <c r="AJ230" s="556"/>
      <c r="AK230" s="556"/>
      <c r="AL230" s="556"/>
      <c r="AM230" s="556"/>
      <c r="AN230" s="556"/>
    </row>
    <row r="231" spans="3:40" ht="11.25" customHeight="1">
      <c r="C231" s="452"/>
      <c r="D231" s="452"/>
      <c r="E231" s="452"/>
      <c r="F231" s="452"/>
      <c r="G231" s="452"/>
      <c r="H231" s="452"/>
      <c r="I231" s="452"/>
      <c r="J231" s="452"/>
      <c r="K231" s="452"/>
      <c r="L231" s="452"/>
      <c r="M231" s="452"/>
      <c r="N231" s="452"/>
      <c r="P231" s="556"/>
      <c r="Q231" s="556"/>
      <c r="R231" s="556"/>
      <c r="S231" s="556"/>
      <c r="T231" s="556"/>
      <c r="U231" s="556"/>
      <c r="V231" s="556"/>
      <c r="W231" s="556"/>
      <c r="X231" s="556"/>
      <c r="Y231" s="556"/>
      <c r="Z231" s="556"/>
      <c r="AA231" s="556"/>
      <c r="AB231" s="556"/>
      <c r="AC231" s="556"/>
      <c r="AD231" s="556"/>
      <c r="AE231" s="556"/>
      <c r="AF231" s="556"/>
      <c r="AG231" s="556"/>
      <c r="AH231" s="556"/>
      <c r="AI231" s="556"/>
      <c r="AJ231" s="556"/>
      <c r="AK231" s="556"/>
      <c r="AL231" s="556"/>
      <c r="AM231" s="556"/>
      <c r="AN231" s="556"/>
    </row>
    <row r="232" spans="6:14" ht="11.25" customHeight="1">
      <c r="F232" s="23"/>
      <c r="G232" s="23"/>
      <c r="H232" s="23"/>
      <c r="I232" s="23"/>
      <c r="J232" s="23"/>
      <c r="K232" s="23"/>
      <c r="L232" s="23"/>
      <c r="M232" s="23"/>
      <c r="N232" s="23"/>
    </row>
    <row r="233" spans="6:14" ht="11.25" customHeight="1">
      <c r="F233" s="23"/>
      <c r="G233" s="23"/>
      <c r="H233" s="23"/>
      <c r="I233" s="23"/>
      <c r="J233" s="23"/>
      <c r="K233" s="23"/>
      <c r="L233" s="23"/>
      <c r="M233" s="23"/>
      <c r="N233" s="23"/>
    </row>
    <row r="234" spans="6:40" ht="11.25" customHeight="1">
      <c r="F234" s="23"/>
      <c r="G234" s="23"/>
      <c r="H234" s="23"/>
      <c r="I234" s="23"/>
      <c r="J234" s="23"/>
      <c r="K234" s="23"/>
      <c r="L234" s="23"/>
      <c r="M234" s="23"/>
      <c r="N234" s="23"/>
      <c r="P234" s="180"/>
      <c r="Q234" s="180"/>
      <c r="R234" s="180"/>
      <c r="S234" s="180"/>
      <c r="T234" s="180"/>
      <c r="U234" s="180"/>
      <c r="V234" s="180"/>
      <c r="W234" s="180"/>
      <c r="X234" s="180"/>
      <c r="Y234" s="180"/>
      <c r="Z234" s="180"/>
      <c r="AA234" s="180"/>
      <c r="AB234" s="180"/>
      <c r="AC234" s="180"/>
      <c r="AD234" s="180"/>
      <c r="AE234" s="180"/>
      <c r="AF234" s="180"/>
      <c r="AG234" s="180"/>
      <c r="AH234" s="180"/>
      <c r="AI234" s="180"/>
      <c r="AJ234" s="180"/>
      <c r="AK234" s="180"/>
      <c r="AL234" s="180"/>
      <c r="AM234" s="180"/>
      <c r="AN234" s="180"/>
    </row>
    <row r="235" spans="3:40" ht="11.25" customHeight="1">
      <c r="C235" s="456" t="s">
        <v>306</v>
      </c>
      <c r="D235" s="456"/>
      <c r="E235" s="456"/>
      <c r="F235" s="456"/>
      <c r="G235" s="456"/>
      <c r="H235" s="456"/>
      <c r="I235" s="456"/>
      <c r="J235" s="456"/>
      <c r="K235" s="456"/>
      <c r="L235" s="456"/>
      <c r="M235" s="456"/>
      <c r="N235" s="456"/>
      <c r="P235" s="559" t="s">
        <v>614</v>
      </c>
      <c r="Q235" s="559"/>
      <c r="R235" s="559"/>
      <c r="S235" s="559"/>
      <c r="T235" s="559"/>
      <c r="U235" s="559"/>
      <c r="V235" s="559"/>
      <c r="W235" s="559"/>
      <c r="X235" s="559"/>
      <c r="Y235" s="559"/>
      <c r="Z235" s="559"/>
      <c r="AA235" s="559"/>
      <c r="AB235" s="559"/>
      <c r="AC235" s="559"/>
      <c r="AD235" s="559"/>
      <c r="AE235" s="559"/>
      <c r="AF235" s="559"/>
      <c r="AG235" s="559"/>
      <c r="AH235" s="559"/>
      <c r="AI235" s="559"/>
      <c r="AJ235" s="559"/>
      <c r="AK235" s="559"/>
      <c r="AL235" s="559"/>
      <c r="AM235" s="559"/>
      <c r="AN235" s="559"/>
    </row>
    <row r="236" spans="3:40" ht="11.25" customHeight="1">
      <c r="C236" s="456"/>
      <c r="D236" s="456"/>
      <c r="E236" s="456"/>
      <c r="F236" s="456"/>
      <c r="G236" s="456"/>
      <c r="H236" s="456"/>
      <c r="I236" s="456"/>
      <c r="J236" s="456"/>
      <c r="K236" s="456"/>
      <c r="L236" s="456"/>
      <c r="M236" s="456"/>
      <c r="N236" s="456"/>
      <c r="P236" s="559"/>
      <c r="Q236" s="559"/>
      <c r="R236" s="559"/>
      <c r="S236" s="559"/>
      <c r="T236" s="559"/>
      <c r="U236" s="559"/>
      <c r="V236" s="559"/>
      <c r="W236" s="559"/>
      <c r="X236" s="559"/>
      <c r="Y236" s="559"/>
      <c r="Z236" s="559"/>
      <c r="AA236" s="559"/>
      <c r="AB236" s="559"/>
      <c r="AC236" s="559"/>
      <c r="AD236" s="559"/>
      <c r="AE236" s="559"/>
      <c r="AF236" s="559"/>
      <c r="AG236" s="559"/>
      <c r="AH236" s="559"/>
      <c r="AI236" s="559"/>
      <c r="AJ236" s="559"/>
      <c r="AK236" s="559"/>
      <c r="AL236" s="559"/>
      <c r="AM236" s="559"/>
      <c r="AN236" s="559"/>
    </row>
    <row r="237" spans="6:40" ht="11.25" customHeight="1">
      <c r="F237" s="23"/>
      <c r="G237" s="23"/>
      <c r="H237" s="23"/>
      <c r="I237" s="23"/>
      <c r="J237" s="23"/>
      <c r="K237" s="23"/>
      <c r="L237" s="23"/>
      <c r="M237" s="23"/>
      <c r="N237" s="23"/>
      <c r="P237" s="181"/>
      <c r="Q237" s="181"/>
      <c r="R237" s="181"/>
      <c r="S237" s="181"/>
      <c r="T237" s="181"/>
      <c r="U237" s="181"/>
      <c r="V237" s="181"/>
      <c r="W237" s="181"/>
      <c r="X237" s="181"/>
      <c r="Y237" s="181"/>
      <c r="Z237" s="181"/>
      <c r="AA237" s="181"/>
      <c r="AB237" s="181"/>
      <c r="AC237" s="181"/>
      <c r="AD237" s="181"/>
      <c r="AE237" s="181"/>
      <c r="AF237" s="181"/>
      <c r="AG237" s="181"/>
      <c r="AH237" s="181"/>
      <c r="AI237" s="181"/>
      <c r="AJ237" s="181"/>
      <c r="AK237" s="181"/>
      <c r="AL237" s="181"/>
      <c r="AM237" s="181"/>
      <c r="AN237" s="181"/>
    </row>
    <row r="238" spans="6:40" ht="11.25" customHeight="1">
      <c r="F238" s="23"/>
      <c r="G238" s="23"/>
      <c r="H238" s="23"/>
      <c r="I238" s="23"/>
      <c r="J238" s="23"/>
      <c r="K238" s="23"/>
      <c r="L238" s="23"/>
      <c r="M238" s="23"/>
      <c r="N238" s="23"/>
      <c r="P238" s="181"/>
      <c r="Q238" s="181"/>
      <c r="R238" s="181"/>
      <c r="S238" s="181"/>
      <c r="T238" s="181"/>
      <c r="U238" s="181"/>
      <c r="V238" s="181"/>
      <c r="W238" s="181"/>
      <c r="X238" s="181"/>
      <c r="Y238" s="181"/>
      <c r="Z238" s="181"/>
      <c r="AA238" s="181"/>
      <c r="AB238" s="181"/>
      <c r="AC238" s="181"/>
      <c r="AD238" s="181"/>
      <c r="AE238" s="181"/>
      <c r="AF238" s="181"/>
      <c r="AG238" s="181"/>
      <c r="AH238" s="181"/>
      <c r="AI238" s="181"/>
      <c r="AJ238" s="181"/>
      <c r="AK238" s="181"/>
      <c r="AL238" s="181"/>
      <c r="AM238" s="181"/>
      <c r="AN238" s="181"/>
    </row>
    <row r="239" spans="3:40" ht="11.25" customHeight="1">
      <c r="C239" s="456" t="s">
        <v>307</v>
      </c>
      <c r="D239" s="456"/>
      <c r="E239" s="456"/>
      <c r="F239" s="456"/>
      <c r="G239" s="456"/>
      <c r="H239" s="456"/>
      <c r="I239" s="456"/>
      <c r="J239" s="456"/>
      <c r="K239" s="456"/>
      <c r="L239" s="456"/>
      <c r="M239" s="456"/>
      <c r="N239" s="456"/>
      <c r="P239" s="558" t="s">
        <v>615</v>
      </c>
      <c r="Q239" s="558"/>
      <c r="R239" s="558"/>
      <c r="S239" s="558"/>
      <c r="T239" s="558"/>
      <c r="U239" s="558"/>
      <c r="V239" s="558"/>
      <c r="W239" s="558"/>
      <c r="X239" s="558"/>
      <c r="Y239" s="558"/>
      <c r="Z239" s="558"/>
      <c r="AA239" s="558"/>
      <c r="AB239" s="558"/>
      <c r="AC239" s="558"/>
      <c r="AD239" s="558"/>
      <c r="AE239" s="558"/>
      <c r="AF239" s="558"/>
      <c r="AG239" s="558"/>
      <c r="AH239" s="558"/>
      <c r="AI239" s="558"/>
      <c r="AJ239" s="558"/>
      <c r="AK239" s="558"/>
      <c r="AL239" s="558"/>
      <c r="AM239" s="558"/>
      <c r="AN239" s="558"/>
    </row>
    <row r="240" spans="3:40" ht="11.25" customHeight="1">
      <c r="C240" s="456"/>
      <c r="D240" s="456"/>
      <c r="E240" s="456"/>
      <c r="F240" s="456"/>
      <c r="G240" s="456"/>
      <c r="H240" s="456"/>
      <c r="I240" s="456"/>
      <c r="J240" s="456"/>
      <c r="K240" s="456"/>
      <c r="L240" s="456"/>
      <c r="M240" s="456"/>
      <c r="N240" s="456"/>
      <c r="P240" s="558"/>
      <c r="Q240" s="558"/>
      <c r="R240" s="558"/>
      <c r="S240" s="558"/>
      <c r="T240" s="558"/>
      <c r="U240" s="558"/>
      <c r="V240" s="558"/>
      <c r="W240" s="558"/>
      <c r="X240" s="558"/>
      <c r="Y240" s="558"/>
      <c r="Z240" s="558"/>
      <c r="AA240" s="558"/>
      <c r="AB240" s="558"/>
      <c r="AC240" s="558"/>
      <c r="AD240" s="558"/>
      <c r="AE240" s="558"/>
      <c r="AF240" s="558"/>
      <c r="AG240" s="558"/>
      <c r="AH240" s="558"/>
      <c r="AI240" s="558"/>
      <c r="AJ240" s="558"/>
      <c r="AK240" s="558"/>
      <c r="AL240" s="558"/>
      <c r="AM240" s="558"/>
      <c r="AN240" s="558"/>
    </row>
    <row r="241" spans="6:40" ht="11.25" customHeight="1">
      <c r="F241" s="23"/>
      <c r="G241" s="23"/>
      <c r="H241" s="23"/>
      <c r="I241" s="23"/>
      <c r="J241" s="23"/>
      <c r="K241" s="23"/>
      <c r="L241" s="23"/>
      <c r="M241" s="23"/>
      <c r="N241" s="23"/>
      <c r="P241" s="181"/>
      <c r="Q241" s="181"/>
      <c r="R241" s="181"/>
      <c r="S241" s="181"/>
      <c r="T241" s="181"/>
      <c r="U241" s="181"/>
      <c r="V241" s="181"/>
      <c r="W241" s="181"/>
      <c r="X241" s="181"/>
      <c r="Y241" s="181"/>
      <c r="Z241" s="181"/>
      <c r="AA241" s="181"/>
      <c r="AB241" s="181"/>
      <c r="AC241" s="181"/>
      <c r="AD241" s="181"/>
      <c r="AE241" s="181"/>
      <c r="AF241" s="181"/>
      <c r="AG241" s="181"/>
      <c r="AH241" s="181"/>
      <c r="AI241" s="181"/>
      <c r="AJ241" s="181"/>
      <c r="AK241" s="181"/>
      <c r="AL241" s="181"/>
      <c r="AM241" s="181"/>
      <c r="AN241" s="181"/>
    </row>
    <row r="242" spans="6:40" ht="11.25" customHeight="1">
      <c r="F242" s="23"/>
      <c r="G242" s="23"/>
      <c r="H242" s="23"/>
      <c r="I242" s="23"/>
      <c r="J242" s="23"/>
      <c r="K242" s="23"/>
      <c r="L242" s="23"/>
      <c r="M242" s="23"/>
      <c r="N242" s="23"/>
      <c r="P242" s="181"/>
      <c r="Q242" s="181"/>
      <c r="R242" s="181"/>
      <c r="S242" s="181"/>
      <c r="T242" s="181"/>
      <c r="U242" s="181"/>
      <c r="V242" s="181"/>
      <c r="W242" s="181"/>
      <c r="X242" s="181"/>
      <c r="Y242" s="181"/>
      <c r="Z242" s="181"/>
      <c r="AA242" s="181"/>
      <c r="AB242" s="181"/>
      <c r="AC242" s="181"/>
      <c r="AD242" s="181"/>
      <c r="AE242" s="181"/>
      <c r="AF242" s="181"/>
      <c r="AG242" s="181"/>
      <c r="AH242" s="181"/>
      <c r="AI242" s="181"/>
      <c r="AJ242" s="181"/>
      <c r="AK242" s="181"/>
      <c r="AL242" s="181"/>
      <c r="AM242" s="181"/>
      <c r="AN242" s="181"/>
    </row>
    <row r="243" spans="3:40" ht="11.25" customHeight="1">
      <c r="C243" s="454" t="s">
        <v>308</v>
      </c>
      <c r="D243" s="454"/>
      <c r="E243" s="454"/>
      <c r="F243" s="454"/>
      <c r="G243" s="454"/>
      <c r="H243" s="454"/>
      <c r="I243" s="454"/>
      <c r="J243" s="454"/>
      <c r="K243" s="454"/>
      <c r="L243" s="454"/>
      <c r="M243" s="454"/>
      <c r="N243" s="454"/>
      <c r="P243" s="559" t="s">
        <v>616</v>
      </c>
      <c r="Q243" s="559"/>
      <c r="R243" s="559"/>
      <c r="S243" s="559"/>
      <c r="T243" s="559"/>
      <c r="U243" s="559"/>
      <c r="V243" s="559"/>
      <c r="W243" s="559"/>
      <c r="X243" s="559"/>
      <c r="Y243" s="559"/>
      <c r="Z243" s="559"/>
      <c r="AA243" s="559"/>
      <c r="AB243" s="559"/>
      <c r="AC243" s="559"/>
      <c r="AD243" s="559"/>
      <c r="AE243" s="559"/>
      <c r="AF243" s="559"/>
      <c r="AG243" s="559"/>
      <c r="AH243" s="559"/>
      <c r="AI243" s="559"/>
      <c r="AJ243" s="559"/>
      <c r="AK243" s="559"/>
      <c r="AL243" s="559"/>
      <c r="AM243" s="559"/>
      <c r="AN243" s="559"/>
    </row>
    <row r="244" spans="3:40" ht="11.25" customHeight="1">
      <c r="C244" s="454"/>
      <c r="D244" s="454"/>
      <c r="E244" s="454"/>
      <c r="F244" s="454"/>
      <c r="G244" s="454"/>
      <c r="H244" s="454"/>
      <c r="I244" s="454"/>
      <c r="J244" s="454"/>
      <c r="K244" s="454"/>
      <c r="L244" s="454"/>
      <c r="M244" s="454"/>
      <c r="N244" s="454"/>
      <c r="P244" s="559"/>
      <c r="Q244" s="559"/>
      <c r="R244" s="559"/>
      <c r="S244" s="559"/>
      <c r="T244" s="559"/>
      <c r="U244" s="559"/>
      <c r="V244" s="559"/>
      <c r="W244" s="559"/>
      <c r="X244" s="559"/>
      <c r="Y244" s="559"/>
      <c r="Z244" s="559"/>
      <c r="AA244" s="559"/>
      <c r="AB244" s="559"/>
      <c r="AC244" s="559"/>
      <c r="AD244" s="559"/>
      <c r="AE244" s="559"/>
      <c r="AF244" s="559"/>
      <c r="AG244" s="559"/>
      <c r="AH244" s="559"/>
      <c r="AI244" s="559"/>
      <c r="AJ244" s="559"/>
      <c r="AK244" s="559"/>
      <c r="AL244" s="559"/>
      <c r="AM244" s="559"/>
      <c r="AN244" s="559"/>
    </row>
    <row r="245" spans="6:40" ht="11.25" customHeight="1">
      <c r="F245" s="23"/>
      <c r="G245" s="23"/>
      <c r="H245" s="23"/>
      <c r="I245" s="23"/>
      <c r="J245" s="23"/>
      <c r="K245" s="23"/>
      <c r="L245" s="23"/>
      <c r="M245" s="23"/>
      <c r="N245" s="23"/>
      <c r="P245" s="558" t="s">
        <v>617</v>
      </c>
      <c r="Q245" s="558"/>
      <c r="R245" s="558"/>
      <c r="S245" s="558"/>
      <c r="T245" s="558"/>
      <c r="U245" s="558"/>
      <c r="V245" s="558"/>
      <c r="W245" s="558"/>
      <c r="X245" s="558"/>
      <c r="Y245" s="558"/>
      <c r="Z245" s="558"/>
      <c r="AA245" s="558"/>
      <c r="AB245" s="558"/>
      <c r="AC245" s="558"/>
      <c r="AD245" s="558"/>
      <c r="AE245" s="558"/>
      <c r="AF245" s="558"/>
      <c r="AG245" s="558"/>
      <c r="AH245" s="558"/>
      <c r="AI245" s="558"/>
      <c r="AJ245" s="558"/>
      <c r="AK245" s="558"/>
      <c r="AL245" s="558"/>
      <c r="AM245" s="558"/>
      <c r="AN245" s="558"/>
    </row>
    <row r="246" spans="6:40" ht="11.25" customHeight="1">
      <c r="F246" s="23"/>
      <c r="G246" s="23"/>
      <c r="H246" s="23"/>
      <c r="I246" s="23"/>
      <c r="J246" s="23"/>
      <c r="K246" s="23"/>
      <c r="L246" s="23"/>
      <c r="M246" s="23"/>
      <c r="N246" s="23"/>
      <c r="P246" s="558"/>
      <c r="Q246" s="558"/>
      <c r="R246" s="558"/>
      <c r="S246" s="558"/>
      <c r="T246" s="558"/>
      <c r="U246" s="558"/>
      <c r="V246" s="558"/>
      <c r="W246" s="558"/>
      <c r="X246" s="558"/>
      <c r="Y246" s="558"/>
      <c r="Z246" s="558"/>
      <c r="AA246" s="558"/>
      <c r="AB246" s="558"/>
      <c r="AC246" s="558"/>
      <c r="AD246" s="558"/>
      <c r="AE246" s="558"/>
      <c r="AF246" s="558"/>
      <c r="AG246" s="558"/>
      <c r="AH246" s="558"/>
      <c r="AI246" s="558"/>
      <c r="AJ246" s="558"/>
      <c r="AK246" s="558"/>
      <c r="AL246" s="558"/>
      <c r="AM246" s="558"/>
      <c r="AN246" s="558"/>
    </row>
    <row r="247" spans="6:40" ht="11.25" customHeight="1">
      <c r="F247" s="23"/>
      <c r="G247" s="23"/>
      <c r="H247" s="23"/>
      <c r="I247" s="23"/>
      <c r="J247" s="23"/>
      <c r="K247" s="23"/>
      <c r="L247" s="23"/>
      <c r="M247" s="23"/>
      <c r="N247" s="30"/>
      <c r="O247" s="4"/>
      <c r="P247" s="182"/>
      <c r="Q247" s="182"/>
      <c r="R247" s="182"/>
      <c r="S247" s="182"/>
      <c r="T247" s="182"/>
      <c r="U247" s="182"/>
      <c r="V247" s="182"/>
      <c r="W247" s="182"/>
      <c r="X247" s="182"/>
      <c r="Y247" s="182"/>
      <c r="Z247" s="182"/>
      <c r="AA247" s="182"/>
      <c r="AB247" s="182"/>
      <c r="AC247" s="182"/>
      <c r="AD247" s="182"/>
      <c r="AE247" s="182"/>
      <c r="AF247" s="182"/>
      <c r="AG247" s="182"/>
      <c r="AH247" s="182"/>
      <c r="AI247" s="182"/>
      <c r="AJ247" s="182"/>
      <c r="AK247" s="182"/>
      <c r="AL247" s="182"/>
      <c r="AM247" s="182"/>
      <c r="AN247" s="182"/>
    </row>
    <row r="248" spans="6:40" ht="11.25" customHeight="1">
      <c r="F248" s="23"/>
      <c r="G248" s="23"/>
      <c r="H248" s="23"/>
      <c r="I248" s="23"/>
      <c r="J248" s="23"/>
      <c r="K248" s="23"/>
      <c r="L248" s="23"/>
      <c r="M248" s="23"/>
      <c r="N248" s="30"/>
      <c r="O248" s="4"/>
      <c r="P248" s="182"/>
      <c r="Q248" s="182"/>
      <c r="R248" s="182"/>
      <c r="S248" s="182"/>
      <c r="T248" s="182"/>
      <c r="U248" s="182"/>
      <c r="V248" s="182"/>
      <c r="W248" s="182"/>
      <c r="X248" s="182"/>
      <c r="Y248" s="182"/>
      <c r="Z248" s="182"/>
      <c r="AA248" s="182"/>
      <c r="AB248" s="182"/>
      <c r="AC248" s="182"/>
      <c r="AD248" s="182"/>
      <c r="AE248" s="182"/>
      <c r="AF248" s="182"/>
      <c r="AG248" s="182"/>
      <c r="AH248" s="182"/>
      <c r="AI248" s="182"/>
      <c r="AJ248" s="182"/>
      <c r="AK248" s="182"/>
      <c r="AL248" s="182"/>
      <c r="AM248" s="182"/>
      <c r="AN248" s="182"/>
    </row>
    <row r="249" spans="6:40" ht="11.25" customHeight="1">
      <c r="F249" s="23"/>
      <c r="G249" s="23"/>
      <c r="H249" s="23"/>
      <c r="I249" s="23"/>
      <c r="J249" s="23"/>
      <c r="K249" s="23"/>
      <c r="L249" s="23"/>
      <c r="M249" s="23"/>
      <c r="N249" s="23"/>
      <c r="P249" s="181"/>
      <c r="Q249" s="181"/>
      <c r="R249" s="181"/>
      <c r="S249" s="181"/>
      <c r="T249" s="181"/>
      <c r="U249" s="181"/>
      <c r="V249" s="181"/>
      <c r="W249" s="181"/>
      <c r="X249" s="181"/>
      <c r="Y249" s="181"/>
      <c r="Z249" s="181"/>
      <c r="AA249" s="181"/>
      <c r="AB249" s="181"/>
      <c r="AC249" s="181"/>
      <c r="AD249" s="181"/>
      <c r="AE249" s="181"/>
      <c r="AF249" s="181"/>
      <c r="AG249" s="181"/>
      <c r="AH249" s="181"/>
      <c r="AI249" s="181"/>
      <c r="AJ249" s="181"/>
      <c r="AK249" s="181"/>
      <c r="AL249" s="181"/>
      <c r="AM249" s="181"/>
      <c r="AN249" s="181"/>
    </row>
    <row r="250" spans="6:40" ht="11.25" customHeight="1">
      <c r="F250" s="23"/>
      <c r="G250" s="23"/>
      <c r="H250" s="23"/>
      <c r="I250" s="23"/>
      <c r="J250" s="23"/>
      <c r="K250" s="23"/>
      <c r="L250" s="23"/>
      <c r="M250" s="23"/>
      <c r="N250" s="23"/>
      <c r="P250" s="181"/>
      <c r="Q250" s="181"/>
      <c r="R250" s="181"/>
      <c r="S250" s="181"/>
      <c r="T250" s="181"/>
      <c r="U250" s="181"/>
      <c r="V250" s="181"/>
      <c r="W250" s="181"/>
      <c r="X250" s="181"/>
      <c r="Y250" s="181"/>
      <c r="Z250" s="181"/>
      <c r="AA250" s="181"/>
      <c r="AB250" s="181"/>
      <c r="AC250" s="181"/>
      <c r="AD250" s="181"/>
      <c r="AE250" s="181"/>
      <c r="AF250" s="181"/>
      <c r="AG250" s="181"/>
      <c r="AH250" s="181"/>
      <c r="AI250" s="181"/>
      <c r="AJ250" s="181"/>
      <c r="AK250" s="181"/>
      <c r="AL250" s="181"/>
      <c r="AM250" s="181"/>
      <c r="AN250" s="181"/>
    </row>
    <row r="251" spans="3:40" ht="11.25" customHeight="1">
      <c r="C251" s="456" t="s">
        <v>309</v>
      </c>
      <c r="D251" s="456"/>
      <c r="E251" s="456"/>
      <c r="F251" s="456"/>
      <c r="G251" s="456"/>
      <c r="H251" s="456"/>
      <c r="I251" s="456"/>
      <c r="J251" s="456"/>
      <c r="K251" s="456"/>
      <c r="L251" s="456"/>
      <c r="M251" s="456"/>
      <c r="N251" s="456"/>
      <c r="P251" s="558" t="s">
        <v>618</v>
      </c>
      <c r="Q251" s="558"/>
      <c r="R251" s="558"/>
      <c r="S251" s="558"/>
      <c r="T251" s="558"/>
      <c r="U251" s="558"/>
      <c r="V251" s="558"/>
      <c r="W251" s="558"/>
      <c r="X251" s="558"/>
      <c r="Y251" s="558"/>
      <c r="Z251" s="558"/>
      <c r="AA251" s="558"/>
      <c r="AB251" s="558"/>
      <c r="AC251" s="558"/>
      <c r="AD251" s="558"/>
      <c r="AE251" s="558"/>
      <c r="AF251" s="558"/>
      <c r="AG251" s="558"/>
      <c r="AH251" s="558"/>
      <c r="AI251" s="558"/>
      <c r="AJ251" s="558"/>
      <c r="AK251" s="558"/>
      <c r="AL251" s="558"/>
      <c r="AM251" s="558"/>
      <c r="AN251" s="558"/>
    </row>
    <row r="252" spans="3:40" ht="11.25" customHeight="1">
      <c r="C252" s="456"/>
      <c r="D252" s="456"/>
      <c r="E252" s="456"/>
      <c r="F252" s="456"/>
      <c r="G252" s="456"/>
      <c r="H252" s="456"/>
      <c r="I252" s="456"/>
      <c r="J252" s="456"/>
      <c r="K252" s="456"/>
      <c r="L252" s="456"/>
      <c r="M252" s="456"/>
      <c r="N252" s="456"/>
      <c r="P252" s="558"/>
      <c r="Q252" s="558"/>
      <c r="R252" s="558"/>
      <c r="S252" s="558"/>
      <c r="T252" s="558"/>
      <c r="U252" s="558"/>
      <c r="V252" s="558"/>
      <c r="W252" s="558"/>
      <c r="X252" s="558"/>
      <c r="Y252" s="558"/>
      <c r="Z252" s="558"/>
      <c r="AA252" s="558"/>
      <c r="AB252" s="558"/>
      <c r="AC252" s="558"/>
      <c r="AD252" s="558"/>
      <c r="AE252" s="558"/>
      <c r="AF252" s="558"/>
      <c r="AG252" s="558"/>
      <c r="AH252" s="558"/>
      <c r="AI252" s="558"/>
      <c r="AJ252" s="558"/>
      <c r="AK252" s="558"/>
      <c r="AL252" s="558"/>
      <c r="AM252" s="558"/>
      <c r="AN252" s="558"/>
    </row>
    <row r="253" spans="16:40" ht="11.25" customHeight="1">
      <c r="P253" s="559" t="s">
        <v>619</v>
      </c>
      <c r="Q253" s="559"/>
      <c r="R253" s="559"/>
      <c r="S253" s="559"/>
      <c r="T253" s="559"/>
      <c r="U253" s="559"/>
      <c r="V253" s="559"/>
      <c r="W253" s="559"/>
      <c r="X253" s="559"/>
      <c r="Y253" s="559"/>
      <c r="Z253" s="559"/>
      <c r="AA253" s="559"/>
      <c r="AB253" s="559"/>
      <c r="AC253" s="559"/>
      <c r="AD253" s="559"/>
      <c r="AE253" s="559"/>
      <c r="AF253" s="559"/>
      <c r="AG253" s="559"/>
      <c r="AH253" s="559"/>
      <c r="AI253" s="559"/>
      <c r="AJ253" s="559"/>
      <c r="AK253" s="559"/>
      <c r="AL253" s="559"/>
      <c r="AM253" s="559"/>
      <c r="AN253" s="559"/>
    </row>
    <row r="254" spans="16:40" ht="11.25" customHeight="1">
      <c r="P254" s="559"/>
      <c r="Q254" s="559"/>
      <c r="R254" s="559"/>
      <c r="S254" s="559"/>
      <c r="T254" s="559"/>
      <c r="U254" s="559"/>
      <c r="V254" s="559"/>
      <c r="W254" s="559"/>
      <c r="X254" s="559"/>
      <c r="Y254" s="559"/>
      <c r="Z254" s="559"/>
      <c r="AA254" s="559"/>
      <c r="AB254" s="559"/>
      <c r="AC254" s="559"/>
      <c r="AD254" s="559"/>
      <c r="AE254" s="559"/>
      <c r="AF254" s="559"/>
      <c r="AG254" s="559"/>
      <c r="AH254" s="559"/>
      <c r="AI254" s="559"/>
      <c r="AJ254" s="559"/>
      <c r="AK254" s="559"/>
      <c r="AL254" s="559"/>
      <c r="AM254" s="559"/>
      <c r="AN254" s="559"/>
    </row>
    <row r="255" spans="16:40" ht="11.25" customHeight="1">
      <c r="P255" s="558"/>
      <c r="Q255" s="558"/>
      <c r="R255" s="558"/>
      <c r="S255" s="558"/>
      <c r="T255" s="558"/>
      <c r="U255" s="558"/>
      <c r="V255" s="558"/>
      <c r="W255" s="558"/>
      <c r="X255" s="558"/>
      <c r="Y255" s="558"/>
      <c r="Z255" s="558"/>
      <c r="AA255" s="558"/>
      <c r="AB255" s="558"/>
      <c r="AC255" s="558"/>
      <c r="AD255" s="558"/>
      <c r="AE255" s="558"/>
      <c r="AF255" s="558"/>
      <c r="AG255" s="558"/>
      <c r="AH255" s="558"/>
      <c r="AI255" s="558"/>
      <c r="AJ255" s="558"/>
      <c r="AK255" s="558"/>
      <c r="AL255" s="558"/>
      <c r="AM255" s="558"/>
      <c r="AN255" s="558"/>
    </row>
    <row r="256" spans="16:40" ht="11.25" customHeight="1">
      <c r="P256" s="558"/>
      <c r="Q256" s="558"/>
      <c r="R256" s="558"/>
      <c r="S256" s="558"/>
      <c r="T256" s="558"/>
      <c r="U256" s="558"/>
      <c r="V256" s="558"/>
      <c r="W256" s="558"/>
      <c r="X256" s="558"/>
      <c r="Y256" s="558"/>
      <c r="Z256" s="558"/>
      <c r="AA256" s="558"/>
      <c r="AB256" s="558"/>
      <c r="AC256" s="558"/>
      <c r="AD256" s="558"/>
      <c r="AE256" s="558"/>
      <c r="AF256" s="558"/>
      <c r="AG256" s="558"/>
      <c r="AH256" s="558"/>
      <c r="AI256" s="558"/>
      <c r="AJ256" s="558"/>
      <c r="AK256" s="558"/>
      <c r="AL256" s="558"/>
      <c r="AM256" s="558"/>
      <c r="AN256" s="558"/>
    </row>
    <row r="257" spans="16:40" ht="11.25" customHeight="1">
      <c r="P257" s="559"/>
      <c r="Q257" s="559"/>
      <c r="R257" s="559"/>
      <c r="S257" s="559"/>
      <c r="T257" s="559"/>
      <c r="U257" s="559"/>
      <c r="V257" s="559"/>
      <c r="W257" s="559"/>
      <c r="X257" s="559"/>
      <c r="Y257" s="559"/>
      <c r="Z257" s="559"/>
      <c r="AA257" s="559"/>
      <c r="AB257" s="559"/>
      <c r="AC257" s="559"/>
      <c r="AD257" s="559"/>
      <c r="AE257" s="559"/>
      <c r="AF257" s="559"/>
      <c r="AG257" s="559"/>
      <c r="AH257" s="559"/>
      <c r="AI257" s="559"/>
      <c r="AJ257" s="559"/>
      <c r="AK257" s="559"/>
      <c r="AL257" s="559"/>
      <c r="AM257" s="559"/>
      <c r="AN257" s="559"/>
    </row>
    <row r="258" spans="16:40" ht="11.25" customHeight="1">
      <c r="P258" s="559"/>
      <c r="Q258" s="559"/>
      <c r="R258" s="559"/>
      <c r="S258" s="559"/>
      <c r="T258" s="559"/>
      <c r="U258" s="559"/>
      <c r="V258" s="559"/>
      <c r="W258" s="559"/>
      <c r="X258" s="559"/>
      <c r="Y258" s="559"/>
      <c r="Z258" s="559"/>
      <c r="AA258" s="559"/>
      <c r="AB258" s="559"/>
      <c r="AC258" s="559"/>
      <c r="AD258" s="559"/>
      <c r="AE258" s="559"/>
      <c r="AF258" s="559"/>
      <c r="AG258" s="559"/>
      <c r="AH258" s="559"/>
      <c r="AI258" s="559"/>
      <c r="AJ258" s="559"/>
      <c r="AK258" s="559"/>
      <c r="AL258" s="559"/>
      <c r="AM258" s="559"/>
      <c r="AN258" s="559"/>
    </row>
    <row r="259" spans="16:40" ht="11.25" customHeight="1">
      <c r="P259" s="558"/>
      <c r="Q259" s="558"/>
      <c r="R259" s="558"/>
      <c r="S259" s="558"/>
      <c r="T259" s="558"/>
      <c r="U259" s="558"/>
      <c r="V259" s="558"/>
      <c r="W259" s="558"/>
      <c r="X259" s="558"/>
      <c r="Y259" s="558"/>
      <c r="Z259" s="558"/>
      <c r="AA259" s="558"/>
      <c r="AB259" s="558"/>
      <c r="AC259" s="558"/>
      <c r="AD259" s="558"/>
      <c r="AE259" s="558"/>
      <c r="AF259" s="558"/>
      <c r="AG259" s="558"/>
      <c r="AH259" s="558"/>
      <c r="AI259" s="558"/>
      <c r="AJ259" s="558"/>
      <c r="AK259" s="558"/>
      <c r="AL259" s="558"/>
      <c r="AM259" s="558"/>
      <c r="AN259" s="558"/>
    </row>
    <row r="260" spans="16:40" ht="11.25" customHeight="1">
      <c r="P260" s="558"/>
      <c r="Q260" s="558"/>
      <c r="R260" s="558"/>
      <c r="S260" s="558"/>
      <c r="T260" s="558"/>
      <c r="U260" s="558"/>
      <c r="V260" s="558"/>
      <c r="W260" s="558"/>
      <c r="X260" s="558"/>
      <c r="Y260" s="558"/>
      <c r="Z260" s="558"/>
      <c r="AA260" s="558"/>
      <c r="AB260" s="558"/>
      <c r="AC260" s="558"/>
      <c r="AD260" s="558"/>
      <c r="AE260" s="558"/>
      <c r="AF260" s="558"/>
      <c r="AG260" s="558"/>
      <c r="AH260" s="558"/>
      <c r="AI260" s="558"/>
      <c r="AJ260" s="558"/>
      <c r="AK260" s="558"/>
      <c r="AL260" s="558"/>
      <c r="AM260" s="558"/>
      <c r="AN260" s="558"/>
    </row>
    <row r="261" spans="16:40" ht="11.25" customHeight="1">
      <c r="P261" s="559"/>
      <c r="Q261" s="559"/>
      <c r="R261" s="559"/>
      <c r="S261" s="559"/>
      <c r="T261" s="559"/>
      <c r="U261" s="559"/>
      <c r="V261" s="559"/>
      <c r="W261" s="559"/>
      <c r="X261" s="559"/>
      <c r="Y261" s="559"/>
      <c r="Z261" s="559"/>
      <c r="AA261" s="559"/>
      <c r="AB261" s="559"/>
      <c r="AC261" s="559"/>
      <c r="AD261" s="559"/>
      <c r="AE261" s="559"/>
      <c r="AF261" s="559"/>
      <c r="AG261" s="559"/>
      <c r="AH261" s="559"/>
      <c r="AI261" s="559"/>
      <c r="AJ261" s="559"/>
      <c r="AK261" s="559"/>
      <c r="AL261" s="559"/>
      <c r="AM261" s="559"/>
      <c r="AN261" s="559"/>
    </row>
    <row r="262" spans="16:40" ht="11.25" customHeight="1">
      <c r="P262" s="559"/>
      <c r="Q262" s="559"/>
      <c r="R262" s="559"/>
      <c r="S262" s="559"/>
      <c r="T262" s="559"/>
      <c r="U262" s="559"/>
      <c r="V262" s="559"/>
      <c r="W262" s="559"/>
      <c r="X262" s="559"/>
      <c r="Y262" s="559"/>
      <c r="Z262" s="559"/>
      <c r="AA262" s="559"/>
      <c r="AB262" s="559"/>
      <c r="AC262" s="559"/>
      <c r="AD262" s="559"/>
      <c r="AE262" s="559"/>
      <c r="AF262" s="559"/>
      <c r="AG262" s="559"/>
      <c r="AH262" s="559"/>
      <c r="AI262" s="559"/>
      <c r="AJ262" s="559"/>
      <c r="AK262" s="559"/>
      <c r="AL262" s="559"/>
      <c r="AM262" s="559"/>
      <c r="AN262" s="559"/>
    </row>
    <row r="263" spans="16:40" ht="11.25" customHeight="1">
      <c r="P263" s="181"/>
      <c r="Q263" s="181"/>
      <c r="R263" s="181"/>
      <c r="S263" s="181"/>
      <c r="T263" s="181"/>
      <c r="U263" s="181"/>
      <c r="V263" s="181"/>
      <c r="W263" s="181"/>
      <c r="X263" s="181"/>
      <c r="Y263" s="181"/>
      <c r="Z263" s="181"/>
      <c r="AA263" s="181"/>
      <c r="AB263" s="181"/>
      <c r="AC263" s="181"/>
      <c r="AD263" s="181"/>
      <c r="AE263" s="181"/>
      <c r="AF263" s="181"/>
      <c r="AG263" s="181"/>
      <c r="AH263" s="181"/>
      <c r="AI263" s="181"/>
      <c r="AJ263" s="181"/>
      <c r="AK263" s="181"/>
      <c r="AL263" s="181"/>
      <c r="AM263" s="181"/>
      <c r="AN263" s="181"/>
    </row>
    <row r="264" spans="16:40" ht="11.25" customHeight="1">
      <c r="P264" s="181"/>
      <c r="Q264" s="181"/>
      <c r="R264" s="181"/>
      <c r="S264" s="181"/>
      <c r="T264" s="181"/>
      <c r="U264" s="181"/>
      <c r="V264" s="181"/>
      <c r="W264" s="181"/>
      <c r="X264" s="181"/>
      <c r="Y264" s="181"/>
      <c r="Z264" s="181"/>
      <c r="AA264" s="181"/>
      <c r="AB264" s="181"/>
      <c r="AC264" s="181"/>
      <c r="AD264" s="181"/>
      <c r="AE264" s="181"/>
      <c r="AF264" s="181"/>
      <c r="AG264" s="181"/>
      <c r="AH264" s="181"/>
      <c r="AI264" s="181"/>
      <c r="AJ264" s="181"/>
      <c r="AK264" s="181"/>
      <c r="AL264" s="181"/>
      <c r="AM264" s="181"/>
      <c r="AN264" s="181"/>
    </row>
    <row r="265" spans="3:40" ht="11.25" customHeight="1">
      <c r="C265" s="456" t="s">
        <v>310</v>
      </c>
      <c r="D265" s="456"/>
      <c r="E265" s="456"/>
      <c r="F265" s="456"/>
      <c r="G265" s="456"/>
      <c r="H265" s="456"/>
      <c r="I265" s="456"/>
      <c r="J265" s="456"/>
      <c r="K265" s="456"/>
      <c r="L265" s="456"/>
      <c r="M265" s="456"/>
      <c r="N265" s="456"/>
      <c r="P265" s="558" t="s">
        <v>38</v>
      </c>
      <c r="Q265" s="558"/>
      <c r="R265" s="558"/>
      <c r="S265" s="558"/>
      <c r="T265" s="558"/>
      <c r="U265" s="558"/>
      <c r="V265" s="558"/>
      <c r="W265" s="558"/>
      <c r="X265" s="558"/>
      <c r="Y265" s="558"/>
      <c r="Z265" s="558"/>
      <c r="AA265" s="558"/>
      <c r="AB265" s="558"/>
      <c r="AC265" s="558"/>
      <c r="AD265" s="558"/>
      <c r="AE265" s="558"/>
      <c r="AF265" s="558"/>
      <c r="AG265" s="558"/>
      <c r="AH265" s="558"/>
      <c r="AI265" s="558"/>
      <c r="AJ265" s="558"/>
      <c r="AK265" s="558"/>
      <c r="AL265" s="558"/>
      <c r="AM265" s="558"/>
      <c r="AN265" s="558"/>
    </row>
    <row r="266" spans="3:40" ht="11.25" customHeight="1">
      <c r="C266" s="456"/>
      <c r="D266" s="456"/>
      <c r="E266" s="456"/>
      <c r="F266" s="456"/>
      <c r="G266" s="456"/>
      <c r="H266" s="456"/>
      <c r="I266" s="456"/>
      <c r="J266" s="456"/>
      <c r="K266" s="456"/>
      <c r="L266" s="456"/>
      <c r="M266" s="456"/>
      <c r="N266" s="456"/>
      <c r="P266" s="558"/>
      <c r="Q266" s="558"/>
      <c r="R266" s="558"/>
      <c r="S266" s="558"/>
      <c r="T266" s="558"/>
      <c r="U266" s="558"/>
      <c r="V266" s="558"/>
      <c r="W266" s="558"/>
      <c r="X266" s="558"/>
      <c r="Y266" s="558"/>
      <c r="Z266" s="558"/>
      <c r="AA266" s="558"/>
      <c r="AB266" s="558"/>
      <c r="AC266" s="558"/>
      <c r="AD266" s="558"/>
      <c r="AE266" s="558"/>
      <c r="AF266" s="558"/>
      <c r="AG266" s="558"/>
      <c r="AH266" s="558"/>
      <c r="AI266" s="558"/>
      <c r="AJ266" s="558"/>
      <c r="AK266" s="558"/>
      <c r="AL266" s="558"/>
      <c r="AM266" s="558"/>
      <c r="AN266" s="558"/>
    </row>
    <row r="267" spans="16:40" ht="11.25" customHeight="1">
      <c r="P267" s="559" t="s">
        <v>62</v>
      </c>
      <c r="Q267" s="559"/>
      <c r="R267" s="559"/>
      <c r="S267" s="559"/>
      <c r="T267" s="559"/>
      <c r="U267" s="559"/>
      <c r="V267" s="559"/>
      <c r="W267" s="559"/>
      <c r="X267" s="559"/>
      <c r="Y267" s="559"/>
      <c r="Z267" s="559"/>
      <c r="AA267" s="559"/>
      <c r="AB267" s="559"/>
      <c r="AC267" s="559"/>
      <c r="AD267" s="559"/>
      <c r="AE267" s="559"/>
      <c r="AF267" s="559"/>
      <c r="AG267" s="559"/>
      <c r="AH267" s="559"/>
      <c r="AI267" s="559"/>
      <c r="AJ267" s="559"/>
      <c r="AK267" s="559"/>
      <c r="AL267" s="559"/>
      <c r="AM267" s="559"/>
      <c r="AN267" s="559"/>
    </row>
    <row r="268" spans="16:40" ht="11.25" customHeight="1">
      <c r="P268" s="559"/>
      <c r="Q268" s="559"/>
      <c r="R268" s="559"/>
      <c r="S268" s="559"/>
      <c r="T268" s="559"/>
      <c r="U268" s="559"/>
      <c r="V268" s="559"/>
      <c r="W268" s="559"/>
      <c r="X268" s="559"/>
      <c r="Y268" s="559"/>
      <c r="Z268" s="559"/>
      <c r="AA268" s="559"/>
      <c r="AB268" s="559"/>
      <c r="AC268" s="559"/>
      <c r="AD268" s="559"/>
      <c r="AE268" s="559"/>
      <c r="AF268" s="559"/>
      <c r="AG268" s="559"/>
      <c r="AH268" s="559"/>
      <c r="AI268" s="559"/>
      <c r="AJ268" s="559"/>
      <c r="AK268" s="559"/>
      <c r="AL268" s="559"/>
      <c r="AM268" s="559"/>
      <c r="AN268" s="559"/>
    </row>
    <row r="269" spans="16:40" ht="11.25" customHeight="1">
      <c r="P269" s="558" t="s">
        <v>62</v>
      </c>
      <c r="Q269" s="558"/>
      <c r="R269" s="558"/>
      <c r="S269" s="558"/>
      <c r="T269" s="558"/>
      <c r="U269" s="558"/>
      <c r="V269" s="558"/>
      <c r="W269" s="558"/>
      <c r="X269" s="558"/>
      <c r="Y269" s="558"/>
      <c r="Z269" s="558"/>
      <c r="AA269" s="558"/>
      <c r="AB269" s="558"/>
      <c r="AC269" s="558"/>
      <c r="AD269" s="558"/>
      <c r="AE269" s="558"/>
      <c r="AF269" s="558"/>
      <c r="AG269" s="558"/>
      <c r="AH269" s="558"/>
      <c r="AI269" s="558"/>
      <c r="AJ269" s="558"/>
      <c r="AK269" s="558"/>
      <c r="AL269" s="558"/>
      <c r="AM269" s="558"/>
      <c r="AN269" s="558"/>
    </row>
    <row r="270" spans="16:40" ht="11.25" customHeight="1">
      <c r="P270" s="558"/>
      <c r="Q270" s="558"/>
      <c r="R270" s="558"/>
      <c r="S270" s="558"/>
      <c r="T270" s="558"/>
      <c r="U270" s="558"/>
      <c r="V270" s="558"/>
      <c r="W270" s="558"/>
      <c r="X270" s="558"/>
      <c r="Y270" s="558"/>
      <c r="Z270" s="558"/>
      <c r="AA270" s="558"/>
      <c r="AB270" s="558"/>
      <c r="AC270" s="558"/>
      <c r="AD270" s="558"/>
      <c r="AE270" s="558"/>
      <c r="AF270" s="558"/>
      <c r="AG270" s="558"/>
      <c r="AH270" s="558"/>
      <c r="AI270" s="558"/>
      <c r="AJ270" s="558"/>
      <c r="AK270" s="558"/>
      <c r="AL270" s="558"/>
      <c r="AM270" s="558"/>
      <c r="AN270" s="558"/>
    </row>
    <row r="271" spans="16:40" ht="11.25" customHeight="1">
      <c r="P271" s="559" t="s">
        <v>62</v>
      </c>
      <c r="Q271" s="559"/>
      <c r="R271" s="559"/>
      <c r="S271" s="559"/>
      <c r="T271" s="559"/>
      <c r="U271" s="559"/>
      <c r="V271" s="559"/>
      <c r="W271" s="559"/>
      <c r="X271" s="559"/>
      <c r="Y271" s="559"/>
      <c r="Z271" s="559"/>
      <c r="AA271" s="559"/>
      <c r="AB271" s="559"/>
      <c r="AC271" s="559"/>
      <c r="AD271" s="559"/>
      <c r="AE271" s="559"/>
      <c r="AF271" s="559"/>
      <c r="AG271" s="559"/>
      <c r="AH271" s="559"/>
      <c r="AI271" s="559"/>
      <c r="AJ271" s="559"/>
      <c r="AK271" s="559"/>
      <c r="AL271" s="559"/>
      <c r="AM271" s="559"/>
      <c r="AN271" s="559"/>
    </row>
    <row r="272" spans="16:40" ht="11.25" customHeight="1">
      <c r="P272" s="559"/>
      <c r="Q272" s="559"/>
      <c r="R272" s="559"/>
      <c r="S272" s="559"/>
      <c r="T272" s="559"/>
      <c r="U272" s="559"/>
      <c r="V272" s="559"/>
      <c r="W272" s="559"/>
      <c r="X272" s="559"/>
      <c r="Y272" s="559"/>
      <c r="Z272" s="559"/>
      <c r="AA272" s="559"/>
      <c r="AB272" s="559"/>
      <c r="AC272" s="559"/>
      <c r="AD272" s="559"/>
      <c r="AE272" s="559"/>
      <c r="AF272" s="559"/>
      <c r="AG272" s="559"/>
      <c r="AH272" s="559"/>
      <c r="AI272" s="559"/>
      <c r="AJ272" s="559"/>
      <c r="AK272" s="559"/>
      <c r="AL272" s="559"/>
      <c r="AM272" s="559"/>
      <c r="AN272" s="559"/>
    </row>
    <row r="273" spans="16:40" ht="11.25" customHeight="1">
      <c r="P273" s="558"/>
      <c r="Q273" s="558"/>
      <c r="R273" s="558"/>
      <c r="S273" s="558"/>
      <c r="T273" s="558"/>
      <c r="U273" s="558"/>
      <c r="V273" s="558"/>
      <c r="W273" s="558"/>
      <c r="X273" s="558"/>
      <c r="Y273" s="558"/>
      <c r="Z273" s="558"/>
      <c r="AA273" s="558"/>
      <c r="AB273" s="558"/>
      <c r="AC273" s="558"/>
      <c r="AD273" s="558"/>
      <c r="AE273" s="558"/>
      <c r="AF273" s="558"/>
      <c r="AG273" s="558"/>
      <c r="AH273" s="558"/>
      <c r="AI273" s="558"/>
      <c r="AJ273" s="558"/>
      <c r="AK273" s="558"/>
      <c r="AL273" s="558"/>
      <c r="AM273" s="558"/>
      <c r="AN273" s="558"/>
    </row>
    <row r="274" spans="16:40" ht="11.25" customHeight="1">
      <c r="P274" s="558"/>
      <c r="Q274" s="558"/>
      <c r="R274" s="558"/>
      <c r="S274" s="558"/>
      <c r="T274" s="558"/>
      <c r="U274" s="558"/>
      <c r="V274" s="558"/>
      <c r="W274" s="558"/>
      <c r="X274" s="558"/>
      <c r="Y274" s="558"/>
      <c r="Z274" s="558"/>
      <c r="AA274" s="558"/>
      <c r="AB274" s="558"/>
      <c r="AC274" s="558"/>
      <c r="AD274" s="558"/>
      <c r="AE274" s="558"/>
      <c r="AF274" s="558"/>
      <c r="AG274" s="558"/>
      <c r="AH274" s="558"/>
      <c r="AI274" s="558"/>
      <c r="AJ274" s="558"/>
      <c r="AK274" s="558"/>
      <c r="AL274" s="558"/>
      <c r="AM274" s="558"/>
      <c r="AN274" s="558"/>
    </row>
    <row r="275" spans="16:40" ht="11.25" customHeight="1">
      <c r="P275" s="559"/>
      <c r="Q275" s="559"/>
      <c r="R275" s="559"/>
      <c r="S275" s="559"/>
      <c r="T275" s="559"/>
      <c r="U275" s="559"/>
      <c r="V275" s="559"/>
      <c r="W275" s="559"/>
      <c r="X275" s="559"/>
      <c r="Y275" s="559"/>
      <c r="Z275" s="559"/>
      <c r="AA275" s="559"/>
      <c r="AB275" s="559"/>
      <c r="AC275" s="559"/>
      <c r="AD275" s="559"/>
      <c r="AE275" s="559"/>
      <c r="AF275" s="559"/>
      <c r="AG275" s="559"/>
      <c r="AH275" s="559"/>
      <c r="AI275" s="559"/>
      <c r="AJ275" s="559"/>
      <c r="AK275" s="559"/>
      <c r="AL275" s="559"/>
      <c r="AM275" s="559"/>
      <c r="AN275" s="559"/>
    </row>
    <row r="276" spans="16:40" ht="11.25" customHeight="1">
      <c r="P276" s="559"/>
      <c r="Q276" s="559"/>
      <c r="R276" s="559"/>
      <c r="S276" s="559"/>
      <c r="T276" s="559"/>
      <c r="U276" s="559"/>
      <c r="V276" s="559"/>
      <c r="W276" s="559"/>
      <c r="X276" s="559"/>
      <c r="Y276" s="559"/>
      <c r="Z276" s="559"/>
      <c r="AA276" s="559"/>
      <c r="AB276" s="559"/>
      <c r="AC276" s="559"/>
      <c r="AD276" s="559"/>
      <c r="AE276" s="559"/>
      <c r="AF276" s="559"/>
      <c r="AG276" s="559"/>
      <c r="AH276" s="559"/>
      <c r="AI276" s="559"/>
      <c r="AJ276" s="559"/>
      <c r="AK276" s="559"/>
      <c r="AL276" s="559"/>
      <c r="AM276" s="559"/>
      <c r="AN276" s="559"/>
    </row>
    <row r="277" spans="16:40" ht="11.25" customHeight="1">
      <c r="P277" s="558"/>
      <c r="Q277" s="558"/>
      <c r="R277" s="558"/>
      <c r="S277" s="558"/>
      <c r="T277" s="558"/>
      <c r="U277" s="558"/>
      <c r="V277" s="558"/>
      <c r="W277" s="558"/>
      <c r="X277" s="558"/>
      <c r="Y277" s="558"/>
      <c r="Z277" s="558"/>
      <c r="AA277" s="558"/>
      <c r="AB277" s="558"/>
      <c r="AC277" s="558"/>
      <c r="AD277" s="558"/>
      <c r="AE277" s="558"/>
      <c r="AF277" s="558"/>
      <c r="AG277" s="558"/>
      <c r="AH277" s="558"/>
      <c r="AI277" s="558"/>
      <c r="AJ277" s="558"/>
      <c r="AK277" s="558"/>
      <c r="AL277" s="558"/>
      <c r="AM277" s="558"/>
      <c r="AN277" s="558"/>
    </row>
    <row r="278" spans="16:40" ht="11.25" customHeight="1">
      <c r="P278" s="558"/>
      <c r="Q278" s="558"/>
      <c r="R278" s="558"/>
      <c r="S278" s="558"/>
      <c r="T278" s="558"/>
      <c r="U278" s="558"/>
      <c r="V278" s="558"/>
      <c r="W278" s="558"/>
      <c r="X278" s="558"/>
      <c r="Y278" s="558"/>
      <c r="Z278" s="558"/>
      <c r="AA278" s="558"/>
      <c r="AB278" s="558"/>
      <c r="AC278" s="558"/>
      <c r="AD278" s="558"/>
      <c r="AE278" s="558"/>
      <c r="AF278" s="558"/>
      <c r="AG278" s="558"/>
      <c r="AH278" s="558"/>
      <c r="AI278" s="558"/>
      <c r="AJ278" s="558"/>
      <c r="AK278" s="558"/>
      <c r="AL278" s="558"/>
      <c r="AM278" s="558"/>
      <c r="AN278" s="558"/>
    </row>
    <row r="279" spans="16:40" ht="11.25" customHeight="1">
      <c r="P279" s="559"/>
      <c r="Q279" s="559"/>
      <c r="R279" s="559"/>
      <c r="S279" s="559"/>
      <c r="T279" s="559"/>
      <c r="U279" s="559"/>
      <c r="V279" s="559"/>
      <c r="W279" s="559"/>
      <c r="X279" s="559"/>
      <c r="Y279" s="559"/>
      <c r="Z279" s="559"/>
      <c r="AA279" s="559"/>
      <c r="AB279" s="559"/>
      <c r="AC279" s="559"/>
      <c r="AD279" s="559"/>
      <c r="AE279" s="559"/>
      <c r="AF279" s="559"/>
      <c r="AG279" s="559"/>
      <c r="AH279" s="559"/>
      <c r="AI279" s="559"/>
      <c r="AJ279" s="559"/>
      <c r="AK279" s="559"/>
      <c r="AL279" s="559"/>
      <c r="AM279" s="559"/>
      <c r="AN279" s="559"/>
    </row>
    <row r="280" spans="16:40" ht="11.25" customHeight="1">
      <c r="P280" s="559"/>
      <c r="Q280" s="559"/>
      <c r="R280" s="559"/>
      <c r="S280" s="559"/>
      <c r="T280" s="559"/>
      <c r="U280" s="559"/>
      <c r="V280" s="559"/>
      <c r="W280" s="559"/>
      <c r="X280" s="559"/>
      <c r="Y280" s="559"/>
      <c r="Z280" s="559"/>
      <c r="AA280" s="559"/>
      <c r="AB280" s="559"/>
      <c r="AC280" s="559"/>
      <c r="AD280" s="559"/>
      <c r="AE280" s="559"/>
      <c r="AF280" s="559"/>
      <c r="AG280" s="559"/>
      <c r="AH280" s="559"/>
      <c r="AI280" s="559"/>
      <c r="AJ280" s="559"/>
      <c r="AK280" s="559"/>
      <c r="AL280" s="559"/>
      <c r="AM280" s="559"/>
      <c r="AN280" s="559"/>
    </row>
    <row r="293" spans="28:40" ht="11.25" customHeight="1">
      <c r="AB293" s="561" t="str">
        <f>TEXT(AB25,"ggge年m月d日")</f>
        <v>令和○○年○○月○○日</v>
      </c>
      <c r="AC293" s="561"/>
      <c r="AD293" s="561"/>
      <c r="AE293" s="561"/>
      <c r="AF293" s="561"/>
      <c r="AG293" s="561"/>
      <c r="AH293" s="561"/>
      <c r="AI293" s="561"/>
      <c r="AJ293" s="561"/>
      <c r="AK293" s="561"/>
      <c r="AL293" s="561"/>
      <c r="AM293" s="561"/>
      <c r="AN293" s="561"/>
    </row>
    <row r="296" spans="1:40" ht="11.25" customHeight="1">
      <c r="A296" s="526" t="s">
        <v>55</v>
      </c>
      <c r="B296" s="526"/>
      <c r="C296" s="526"/>
      <c r="D296" s="526"/>
      <c r="E296" s="526"/>
      <c r="F296" s="526"/>
      <c r="G296" s="526"/>
      <c r="H296" s="526"/>
      <c r="I296" s="526"/>
      <c r="J296" s="526"/>
      <c r="K296" s="526"/>
      <c r="L296" s="526"/>
      <c r="M296" s="526"/>
      <c r="N296" s="526"/>
      <c r="O296" s="526"/>
      <c r="P296" s="526"/>
      <c r="Q296" s="526"/>
      <c r="R296" s="526"/>
      <c r="S296" s="526"/>
      <c r="T296" s="526"/>
      <c r="U296" s="526"/>
      <c r="V296" s="526"/>
      <c r="W296" s="526"/>
      <c r="X296" s="526"/>
      <c r="Y296" s="526"/>
      <c r="Z296" s="526"/>
      <c r="AA296" s="526"/>
      <c r="AB296" s="526"/>
      <c r="AC296" s="526"/>
      <c r="AD296" s="526"/>
      <c r="AE296" s="526"/>
      <c r="AF296" s="526"/>
      <c r="AG296" s="526"/>
      <c r="AH296" s="526"/>
      <c r="AI296" s="526"/>
      <c r="AJ296" s="526"/>
      <c r="AK296" s="526"/>
      <c r="AL296" s="526"/>
      <c r="AM296" s="526"/>
      <c r="AN296" s="526"/>
    </row>
    <row r="297" spans="1:40" ht="11.25" customHeight="1">
      <c r="A297" s="526"/>
      <c r="B297" s="526"/>
      <c r="C297" s="526"/>
      <c r="D297" s="526"/>
      <c r="E297" s="526"/>
      <c r="F297" s="526"/>
      <c r="G297" s="526"/>
      <c r="H297" s="526"/>
      <c r="I297" s="526"/>
      <c r="J297" s="526"/>
      <c r="K297" s="526"/>
      <c r="L297" s="526"/>
      <c r="M297" s="526"/>
      <c r="N297" s="526"/>
      <c r="O297" s="526"/>
      <c r="P297" s="526"/>
      <c r="Q297" s="526"/>
      <c r="R297" s="526"/>
      <c r="S297" s="526"/>
      <c r="T297" s="526"/>
      <c r="U297" s="526"/>
      <c r="V297" s="526"/>
      <c r="W297" s="526"/>
      <c r="X297" s="526"/>
      <c r="Y297" s="526"/>
      <c r="Z297" s="526"/>
      <c r="AA297" s="526"/>
      <c r="AB297" s="526"/>
      <c r="AC297" s="526"/>
      <c r="AD297" s="526"/>
      <c r="AE297" s="526"/>
      <c r="AF297" s="526"/>
      <c r="AG297" s="526"/>
      <c r="AH297" s="526"/>
      <c r="AI297" s="526"/>
      <c r="AJ297" s="526"/>
      <c r="AK297" s="526"/>
      <c r="AL297" s="526"/>
      <c r="AM297" s="526"/>
      <c r="AN297" s="526"/>
    </row>
    <row r="300" spans="3:40" ht="11.25" customHeight="1">
      <c r="C300" s="452" t="str">
        <f>"技術者氏名（"&amp;'共通事項入力ｼｰﾄ'!H32&amp;"）"</f>
        <v>技術者氏名（電気担当）</v>
      </c>
      <c r="D300" s="452"/>
      <c r="E300" s="452"/>
      <c r="F300" s="452"/>
      <c r="G300" s="452"/>
      <c r="H300" s="452"/>
      <c r="I300" s="452"/>
      <c r="J300" s="452"/>
      <c r="K300" s="452"/>
      <c r="L300" s="452"/>
      <c r="M300" s="452"/>
      <c r="N300" s="452"/>
      <c r="P300" s="560" t="str">
        <f>U64&amp;"　印"</f>
        <v>管理　三郎　印</v>
      </c>
      <c r="Q300" s="556"/>
      <c r="R300" s="556"/>
      <c r="S300" s="556"/>
      <c r="T300" s="556"/>
      <c r="U300" s="556"/>
      <c r="V300" s="556"/>
      <c r="W300" s="556"/>
      <c r="X300" s="556"/>
      <c r="Y300" s="556"/>
      <c r="Z300" s="556"/>
      <c r="AA300" s="556"/>
      <c r="AB300" s="556"/>
      <c r="AC300" s="556"/>
      <c r="AD300" s="556"/>
      <c r="AE300" s="556"/>
      <c r="AF300" s="556"/>
      <c r="AG300" s="556"/>
      <c r="AH300" s="556"/>
      <c r="AI300" s="556"/>
      <c r="AJ300" s="556"/>
      <c r="AK300" s="556"/>
      <c r="AL300" s="556"/>
      <c r="AM300" s="556"/>
      <c r="AN300" s="556"/>
    </row>
    <row r="301" spans="3:40" ht="11.25" customHeight="1">
      <c r="C301" s="452"/>
      <c r="D301" s="452"/>
      <c r="E301" s="452"/>
      <c r="F301" s="452"/>
      <c r="G301" s="452"/>
      <c r="H301" s="452"/>
      <c r="I301" s="452"/>
      <c r="J301" s="452"/>
      <c r="K301" s="452"/>
      <c r="L301" s="452"/>
      <c r="M301" s="452"/>
      <c r="N301" s="452"/>
      <c r="P301" s="556"/>
      <c r="Q301" s="556"/>
      <c r="R301" s="556"/>
      <c r="S301" s="556"/>
      <c r="T301" s="556"/>
      <c r="U301" s="556"/>
      <c r="V301" s="556"/>
      <c r="W301" s="556"/>
      <c r="X301" s="556"/>
      <c r="Y301" s="556"/>
      <c r="Z301" s="556"/>
      <c r="AA301" s="556"/>
      <c r="AB301" s="556"/>
      <c r="AC301" s="556"/>
      <c r="AD301" s="556"/>
      <c r="AE301" s="556"/>
      <c r="AF301" s="556"/>
      <c r="AG301" s="556"/>
      <c r="AH301" s="556"/>
      <c r="AI301" s="556"/>
      <c r="AJ301" s="556"/>
      <c r="AK301" s="556"/>
      <c r="AL301" s="556"/>
      <c r="AM301" s="556"/>
      <c r="AN301" s="556"/>
    </row>
    <row r="302" spans="6:14" ht="11.25" customHeight="1">
      <c r="F302" s="23"/>
      <c r="G302" s="23"/>
      <c r="H302" s="23"/>
      <c r="I302" s="23"/>
      <c r="J302" s="23"/>
      <c r="K302" s="23"/>
      <c r="L302" s="23"/>
      <c r="M302" s="23"/>
      <c r="N302" s="23"/>
    </row>
    <row r="303" spans="6:14" ht="11.25" customHeight="1">
      <c r="F303" s="23"/>
      <c r="G303" s="23"/>
      <c r="H303" s="23"/>
      <c r="I303" s="23"/>
      <c r="J303" s="23"/>
      <c r="K303" s="23"/>
      <c r="L303" s="23"/>
      <c r="M303" s="23"/>
      <c r="N303" s="23"/>
    </row>
    <row r="304" spans="6:40" ht="11.25" customHeight="1">
      <c r="F304" s="23"/>
      <c r="G304" s="23"/>
      <c r="H304" s="23"/>
      <c r="I304" s="23"/>
      <c r="J304" s="23"/>
      <c r="K304" s="23"/>
      <c r="L304" s="23"/>
      <c r="M304" s="23"/>
      <c r="N304" s="23"/>
      <c r="P304" s="180"/>
      <c r="Q304" s="180"/>
      <c r="R304" s="180"/>
      <c r="S304" s="180"/>
      <c r="T304" s="180"/>
      <c r="U304" s="180"/>
      <c r="V304" s="180"/>
      <c r="W304" s="180"/>
      <c r="X304" s="180"/>
      <c r="Y304" s="180"/>
      <c r="Z304" s="180"/>
      <c r="AA304" s="180"/>
      <c r="AB304" s="180"/>
      <c r="AC304" s="180"/>
      <c r="AD304" s="180"/>
      <c r="AE304" s="180"/>
      <c r="AF304" s="180"/>
      <c r="AG304" s="180"/>
      <c r="AH304" s="180"/>
      <c r="AI304" s="180"/>
      <c r="AJ304" s="180"/>
      <c r="AK304" s="180"/>
      <c r="AL304" s="180"/>
      <c r="AM304" s="180"/>
      <c r="AN304" s="180"/>
    </row>
    <row r="305" spans="3:40" ht="11.25" customHeight="1">
      <c r="C305" s="456" t="s">
        <v>306</v>
      </c>
      <c r="D305" s="456"/>
      <c r="E305" s="456"/>
      <c r="F305" s="456"/>
      <c r="G305" s="456"/>
      <c r="H305" s="456"/>
      <c r="I305" s="456"/>
      <c r="J305" s="456"/>
      <c r="K305" s="456"/>
      <c r="L305" s="456"/>
      <c r="M305" s="456"/>
      <c r="N305" s="456"/>
      <c r="P305" s="559" t="s">
        <v>614</v>
      </c>
      <c r="Q305" s="559"/>
      <c r="R305" s="559"/>
      <c r="S305" s="559"/>
      <c r="T305" s="559"/>
      <c r="U305" s="559"/>
      <c r="V305" s="559"/>
      <c r="W305" s="559"/>
      <c r="X305" s="559"/>
      <c r="Y305" s="559"/>
      <c r="Z305" s="559"/>
      <c r="AA305" s="559"/>
      <c r="AB305" s="559"/>
      <c r="AC305" s="559"/>
      <c r="AD305" s="559"/>
      <c r="AE305" s="559"/>
      <c r="AF305" s="559"/>
      <c r="AG305" s="559"/>
      <c r="AH305" s="559"/>
      <c r="AI305" s="559"/>
      <c r="AJ305" s="559"/>
      <c r="AK305" s="559"/>
      <c r="AL305" s="559"/>
      <c r="AM305" s="559"/>
      <c r="AN305" s="559"/>
    </row>
    <row r="306" spans="3:40" ht="11.25" customHeight="1">
      <c r="C306" s="456"/>
      <c r="D306" s="456"/>
      <c r="E306" s="456"/>
      <c r="F306" s="456"/>
      <c r="G306" s="456"/>
      <c r="H306" s="456"/>
      <c r="I306" s="456"/>
      <c r="J306" s="456"/>
      <c r="K306" s="456"/>
      <c r="L306" s="456"/>
      <c r="M306" s="456"/>
      <c r="N306" s="456"/>
      <c r="P306" s="559"/>
      <c r="Q306" s="559"/>
      <c r="R306" s="559"/>
      <c r="S306" s="559"/>
      <c r="T306" s="559"/>
      <c r="U306" s="559"/>
      <c r="V306" s="559"/>
      <c r="W306" s="559"/>
      <c r="X306" s="559"/>
      <c r="Y306" s="559"/>
      <c r="Z306" s="559"/>
      <c r="AA306" s="559"/>
      <c r="AB306" s="559"/>
      <c r="AC306" s="559"/>
      <c r="AD306" s="559"/>
      <c r="AE306" s="559"/>
      <c r="AF306" s="559"/>
      <c r="AG306" s="559"/>
      <c r="AH306" s="559"/>
      <c r="AI306" s="559"/>
      <c r="AJ306" s="559"/>
      <c r="AK306" s="559"/>
      <c r="AL306" s="559"/>
      <c r="AM306" s="559"/>
      <c r="AN306" s="559"/>
    </row>
    <row r="307" spans="6:40" ht="11.25" customHeight="1">
      <c r="F307" s="23"/>
      <c r="G307" s="23"/>
      <c r="H307" s="23"/>
      <c r="I307" s="23"/>
      <c r="J307" s="23"/>
      <c r="K307" s="23"/>
      <c r="L307" s="23"/>
      <c r="M307" s="23"/>
      <c r="N307" s="23"/>
      <c r="P307" s="181"/>
      <c r="Q307" s="181"/>
      <c r="R307" s="181"/>
      <c r="S307" s="181"/>
      <c r="T307" s="181"/>
      <c r="U307" s="181"/>
      <c r="V307" s="181"/>
      <c r="W307" s="181"/>
      <c r="X307" s="181"/>
      <c r="Y307" s="181"/>
      <c r="Z307" s="181"/>
      <c r="AA307" s="181"/>
      <c r="AB307" s="181"/>
      <c r="AC307" s="181"/>
      <c r="AD307" s="181"/>
      <c r="AE307" s="181"/>
      <c r="AF307" s="181"/>
      <c r="AG307" s="181"/>
      <c r="AH307" s="181"/>
      <c r="AI307" s="181"/>
      <c r="AJ307" s="181"/>
      <c r="AK307" s="181"/>
      <c r="AL307" s="181"/>
      <c r="AM307" s="181"/>
      <c r="AN307" s="181"/>
    </row>
    <row r="308" spans="6:40" ht="11.25" customHeight="1">
      <c r="F308" s="23"/>
      <c r="G308" s="23"/>
      <c r="H308" s="23"/>
      <c r="I308" s="23"/>
      <c r="J308" s="23"/>
      <c r="K308" s="23"/>
      <c r="L308" s="23"/>
      <c r="M308" s="23"/>
      <c r="N308" s="23"/>
      <c r="P308" s="181"/>
      <c r="Q308" s="181"/>
      <c r="R308" s="181"/>
      <c r="S308" s="181"/>
      <c r="T308" s="181"/>
      <c r="U308" s="181"/>
      <c r="V308" s="181"/>
      <c r="W308" s="181"/>
      <c r="X308" s="181"/>
      <c r="Y308" s="181"/>
      <c r="Z308" s="181"/>
      <c r="AA308" s="181"/>
      <c r="AB308" s="181"/>
      <c r="AC308" s="181"/>
      <c r="AD308" s="181"/>
      <c r="AE308" s="181"/>
      <c r="AF308" s="181"/>
      <c r="AG308" s="181"/>
      <c r="AH308" s="181"/>
      <c r="AI308" s="181"/>
      <c r="AJ308" s="181"/>
      <c r="AK308" s="181"/>
      <c r="AL308" s="181"/>
      <c r="AM308" s="181"/>
      <c r="AN308" s="181"/>
    </row>
    <row r="309" spans="3:40" ht="11.25" customHeight="1">
      <c r="C309" s="456" t="s">
        <v>307</v>
      </c>
      <c r="D309" s="456"/>
      <c r="E309" s="456"/>
      <c r="F309" s="456"/>
      <c r="G309" s="456"/>
      <c r="H309" s="456"/>
      <c r="I309" s="456"/>
      <c r="J309" s="456"/>
      <c r="K309" s="456"/>
      <c r="L309" s="456"/>
      <c r="M309" s="456"/>
      <c r="N309" s="456"/>
      <c r="P309" s="558" t="s">
        <v>615</v>
      </c>
      <c r="Q309" s="558"/>
      <c r="R309" s="558"/>
      <c r="S309" s="558"/>
      <c r="T309" s="558"/>
      <c r="U309" s="558"/>
      <c r="V309" s="558"/>
      <c r="W309" s="558"/>
      <c r="X309" s="558"/>
      <c r="Y309" s="558"/>
      <c r="Z309" s="558"/>
      <c r="AA309" s="558"/>
      <c r="AB309" s="558"/>
      <c r="AC309" s="558"/>
      <c r="AD309" s="558"/>
      <c r="AE309" s="558"/>
      <c r="AF309" s="558"/>
      <c r="AG309" s="558"/>
      <c r="AH309" s="558"/>
      <c r="AI309" s="558"/>
      <c r="AJ309" s="558"/>
      <c r="AK309" s="558"/>
      <c r="AL309" s="558"/>
      <c r="AM309" s="558"/>
      <c r="AN309" s="558"/>
    </row>
    <row r="310" spans="3:40" ht="11.25" customHeight="1">
      <c r="C310" s="456"/>
      <c r="D310" s="456"/>
      <c r="E310" s="456"/>
      <c r="F310" s="456"/>
      <c r="G310" s="456"/>
      <c r="H310" s="456"/>
      <c r="I310" s="456"/>
      <c r="J310" s="456"/>
      <c r="K310" s="456"/>
      <c r="L310" s="456"/>
      <c r="M310" s="456"/>
      <c r="N310" s="456"/>
      <c r="P310" s="558"/>
      <c r="Q310" s="558"/>
      <c r="R310" s="558"/>
      <c r="S310" s="558"/>
      <c r="T310" s="558"/>
      <c r="U310" s="558"/>
      <c r="V310" s="558"/>
      <c r="W310" s="558"/>
      <c r="X310" s="558"/>
      <c r="Y310" s="558"/>
      <c r="Z310" s="558"/>
      <c r="AA310" s="558"/>
      <c r="AB310" s="558"/>
      <c r="AC310" s="558"/>
      <c r="AD310" s="558"/>
      <c r="AE310" s="558"/>
      <c r="AF310" s="558"/>
      <c r="AG310" s="558"/>
      <c r="AH310" s="558"/>
      <c r="AI310" s="558"/>
      <c r="AJ310" s="558"/>
      <c r="AK310" s="558"/>
      <c r="AL310" s="558"/>
      <c r="AM310" s="558"/>
      <c r="AN310" s="558"/>
    </row>
    <row r="311" spans="6:40" ht="11.25" customHeight="1">
      <c r="F311" s="23"/>
      <c r="G311" s="23"/>
      <c r="H311" s="23"/>
      <c r="I311" s="23"/>
      <c r="J311" s="23"/>
      <c r="K311" s="23"/>
      <c r="L311" s="23"/>
      <c r="M311" s="23"/>
      <c r="N311" s="23"/>
      <c r="P311" s="181"/>
      <c r="Q311" s="181"/>
      <c r="R311" s="181"/>
      <c r="S311" s="181"/>
      <c r="T311" s="181"/>
      <c r="U311" s="181"/>
      <c r="V311" s="181"/>
      <c r="W311" s="181"/>
      <c r="X311" s="181"/>
      <c r="Y311" s="181"/>
      <c r="Z311" s="181"/>
      <c r="AA311" s="181"/>
      <c r="AB311" s="181"/>
      <c r="AC311" s="181"/>
      <c r="AD311" s="181"/>
      <c r="AE311" s="181"/>
      <c r="AF311" s="181"/>
      <c r="AG311" s="181"/>
      <c r="AH311" s="181"/>
      <c r="AI311" s="181"/>
      <c r="AJ311" s="181"/>
      <c r="AK311" s="181"/>
      <c r="AL311" s="181"/>
      <c r="AM311" s="181"/>
      <c r="AN311" s="181"/>
    </row>
    <row r="312" spans="6:40" ht="11.25" customHeight="1">
      <c r="F312" s="23"/>
      <c r="G312" s="23"/>
      <c r="H312" s="23"/>
      <c r="I312" s="23"/>
      <c r="J312" s="23"/>
      <c r="K312" s="23"/>
      <c r="L312" s="23"/>
      <c r="M312" s="23"/>
      <c r="N312" s="23"/>
      <c r="P312" s="181"/>
      <c r="Q312" s="181"/>
      <c r="R312" s="181"/>
      <c r="S312" s="181"/>
      <c r="T312" s="181"/>
      <c r="U312" s="181"/>
      <c r="V312" s="181"/>
      <c r="W312" s="181"/>
      <c r="X312" s="181"/>
      <c r="Y312" s="181"/>
      <c r="Z312" s="181"/>
      <c r="AA312" s="181"/>
      <c r="AB312" s="181"/>
      <c r="AC312" s="181"/>
      <c r="AD312" s="181"/>
      <c r="AE312" s="181"/>
      <c r="AF312" s="181"/>
      <c r="AG312" s="181"/>
      <c r="AH312" s="181"/>
      <c r="AI312" s="181"/>
      <c r="AJ312" s="181"/>
      <c r="AK312" s="181"/>
      <c r="AL312" s="181"/>
      <c r="AM312" s="181"/>
      <c r="AN312" s="181"/>
    </row>
    <row r="313" spans="3:40" ht="11.25" customHeight="1">
      <c r="C313" s="454" t="s">
        <v>308</v>
      </c>
      <c r="D313" s="454"/>
      <c r="E313" s="454"/>
      <c r="F313" s="454"/>
      <c r="G313" s="454"/>
      <c r="H313" s="454"/>
      <c r="I313" s="454"/>
      <c r="J313" s="454"/>
      <c r="K313" s="454"/>
      <c r="L313" s="454"/>
      <c r="M313" s="454"/>
      <c r="N313" s="454"/>
      <c r="P313" s="559" t="s">
        <v>616</v>
      </c>
      <c r="Q313" s="559"/>
      <c r="R313" s="559"/>
      <c r="S313" s="559"/>
      <c r="T313" s="559"/>
      <c r="U313" s="559"/>
      <c r="V313" s="559"/>
      <c r="W313" s="559"/>
      <c r="X313" s="559"/>
      <c r="Y313" s="559"/>
      <c r="Z313" s="559"/>
      <c r="AA313" s="559"/>
      <c r="AB313" s="559"/>
      <c r="AC313" s="559"/>
      <c r="AD313" s="559"/>
      <c r="AE313" s="559"/>
      <c r="AF313" s="559"/>
      <c r="AG313" s="559"/>
      <c r="AH313" s="559"/>
      <c r="AI313" s="559"/>
      <c r="AJ313" s="559"/>
      <c r="AK313" s="559"/>
      <c r="AL313" s="559"/>
      <c r="AM313" s="559"/>
      <c r="AN313" s="559"/>
    </row>
    <row r="314" spans="3:40" ht="11.25" customHeight="1">
      <c r="C314" s="454"/>
      <c r="D314" s="454"/>
      <c r="E314" s="454"/>
      <c r="F314" s="454"/>
      <c r="G314" s="454"/>
      <c r="H314" s="454"/>
      <c r="I314" s="454"/>
      <c r="J314" s="454"/>
      <c r="K314" s="454"/>
      <c r="L314" s="454"/>
      <c r="M314" s="454"/>
      <c r="N314" s="454"/>
      <c r="P314" s="559"/>
      <c r="Q314" s="559"/>
      <c r="R314" s="559"/>
      <c r="S314" s="559"/>
      <c r="T314" s="559"/>
      <c r="U314" s="559"/>
      <c r="V314" s="559"/>
      <c r="W314" s="559"/>
      <c r="X314" s="559"/>
      <c r="Y314" s="559"/>
      <c r="Z314" s="559"/>
      <c r="AA314" s="559"/>
      <c r="AB314" s="559"/>
      <c r="AC314" s="559"/>
      <c r="AD314" s="559"/>
      <c r="AE314" s="559"/>
      <c r="AF314" s="559"/>
      <c r="AG314" s="559"/>
      <c r="AH314" s="559"/>
      <c r="AI314" s="559"/>
      <c r="AJ314" s="559"/>
      <c r="AK314" s="559"/>
      <c r="AL314" s="559"/>
      <c r="AM314" s="559"/>
      <c r="AN314" s="559"/>
    </row>
    <row r="315" spans="6:40" ht="11.25" customHeight="1">
      <c r="F315" s="23"/>
      <c r="G315" s="23"/>
      <c r="H315" s="23"/>
      <c r="I315" s="23"/>
      <c r="J315" s="23"/>
      <c r="K315" s="23"/>
      <c r="L315" s="23"/>
      <c r="M315" s="23"/>
      <c r="N315" s="23"/>
      <c r="P315" s="558" t="s">
        <v>617</v>
      </c>
      <c r="Q315" s="558"/>
      <c r="R315" s="558"/>
      <c r="S315" s="558"/>
      <c r="T315" s="558"/>
      <c r="U315" s="558"/>
      <c r="V315" s="558"/>
      <c r="W315" s="558"/>
      <c r="X315" s="558"/>
      <c r="Y315" s="558"/>
      <c r="Z315" s="558"/>
      <c r="AA315" s="558"/>
      <c r="AB315" s="558"/>
      <c r="AC315" s="558"/>
      <c r="AD315" s="558"/>
      <c r="AE315" s="558"/>
      <c r="AF315" s="558"/>
      <c r="AG315" s="558"/>
      <c r="AH315" s="558"/>
      <c r="AI315" s="558"/>
      <c r="AJ315" s="558"/>
      <c r="AK315" s="558"/>
      <c r="AL315" s="558"/>
      <c r="AM315" s="558"/>
      <c r="AN315" s="558"/>
    </row>
    <row r="316" spans="6:40" ht="11.25" customHeight="1">
      <c r="F316" s="23"/>
      <c r="G316" s="23"/>
      <c r="H316" s="23"/>
      <c r="I316" s="23"/>
      <c r="J316" s="23"/>
      <c r="K316" s="23"/>
      <c r="L316" s="23"/>
      <c r="M316" s="23"/>
      <c r="N316" s="23"/>
      <c r="P316" s="558"/>
      <c r="Q316" s="558"/>
      <c r="R316" s="558"/>
      <c r="S316" s="558"/>
      <c r="T316" s="558"/>
      <c r="U316" s="558"/>
      <c r="V316" s="558"/>
      <c r="W316" s="558"/>
      <c r="X316" s="558"/>
      <c r="Y316" s="558"/>
      <c r="Z316" s="558"/>
      <c r="AA316" s="558"/>
      <c r="AB316" s="558"/>
      <c r="AC316" s="558"/>
      <c r="AD316" s="558"/>
      <c r="AE316" s="558"/>
      <c r="AF316" s="558"/>
      <c r="AG316" s="558"/>
      <c r="AH316" s="558"/>
      <c r="AI316" s="558"/>
      <c r="AJ316" s="558"/>
      <c r="AK316" s="558"/>
      <c r="AL316" s="558"/>
      <c r="AM316" s="558"/>
      <c r="AN316" s="558"/>
    </row>
    <row r="317" spans="6:40" ht="11.25" customHeight="1">
      <c r="F317" s="23"/>
      <c r="G317" s="23"/>
      <c r="H317" s="23"/>
      <c r="I317" s="23"/>
      <c r="J317" s="23"/>
      <c r="K317" s="23"/>
      <c r="L317" s="23"/>
      <c r="M317" s="23"/>
      <c r="N317" s="30"/>
      <c r="O317" s="4"/>
      <c r="P317" s="182"/>
      <c r="Q317" s="182"/>
      <c r="R317" s="182"/>
      <c r="S317" s="182"/>
      <c r="T317" s="182"/>
      <c r="U317" s="182"/>
      <c r="V317" s="182"/>
      <c r="W317" s="182"/>
      <c r="X317" s="182"/>
      <c r="Y317" s="182"/>
      <c r="Z317" s="182"/>
      <c r="AA317" s="182"/>
      <c r="AB317" s="182"/>
      <c r="AC317" s="182"/>
      <c r="AD317" s="182"/>
      <c r="AE317" s="182"/>
      <c r="AF317" s="182"/>
      <c r="AG317" s="182"/>
      <c r="AH317" s="182"/>
      <c r="AI317" s="182"/>
      <c r="AJ317" s="182"/>
      <c r="AK317" s="182"/>
      <c r="AL317" s="182"/>
      <c r="AM317" s="182"/>
      <c r="AN317" s="182"/>
    </row>
    <row r="318" spans="6:40" ht="11.25" customHeight="1">
      <c r="F318" s="23"/>
      <c r="G318" s="23"/>
      <c r="H318" s="23"/>
      <c r="I318" s="23"/>
      <c r="J318" s="23"/>
      <c r="K318" s="23"/>
      <c r="L318" s="23"/>
      <c r="M318" s="23"/>
      <c r="N318" s="30"/>
      <c r="O318" s="4"/>
      <c r="P318" s="182"/>
      <c r="Q318" s="182"/>
      <c r="R318" s="182"/>
      <c r="S318" s="182"/>
      <c r="T318" s="182"/>
      <c r="U318" s="182"/>
      <c r="V318" s="182"/>
      <c r="W318" s="182"/>
      <c r="X318" s="182"/>
      <c r="Y318" s="182"/>
      <c r="Z318" s="182"/>
      <c r="AA318" s="182"/>
      <c r="AB318" s="182"/>
      <c r="AC318" s="182"/>
      <c r="AD318" s="182"/>
      <c r="AE318" s="182"/>
      <c r="AF318" s="182"/>
      <c r="AG318" s="182"/>
      <c r="AH318" s="182"/>
      <c r="AI318" s="182"/>
      <c r="AJ318" s="182"/>
      <c r="AK318" s="182"/>
      <c r="AL318" s="182"/>
      <c r="AM318" s="182"/>
      <c r="AN318" s="182"/>
    </row>
    <row r="319" spans="6:40" ht="11.25" customHeight="1">
      <c r="F319" s="23"/>
      <c r="G319" s="23"/>
      <c r="H319" s="23"/>
      <c r="I319" s="23"/>
      <c r="J319" s="23"/>
      <c r="K319" s="23"/>
      <c r="L319" s="23"/>
      <c r="M319" s="23"/>
      <c r="N319" s="23"/>
      <c r="P319" s="181"/>
      <c r="Q319" s="181"/>
      <c r="R319" s="181"/>
      <c r="S319" s="181"/>
      <c r="T319" s="181"/>
      <c r="U319" s="181"/>
      <c r="V319" s="181"/>
      <c r="W319" s="181"/>
      <c r="X319" s="181"/>
      <c r="Y319" s="181"/>
      <c r="Z319" s="181"/>
      <c r="AA319" s="181"/>
      <c r="AB319" s="181"/>
      <c r="AC319" s="181"/>
      <c r="AD319" s="181"/>
      <c r="AE319" s="181"/>
      <c r="AF319" s="181"/>
      <c r="AG319" s="181"/>
      <c r="AH319" s="181"/>
      <c r="AI319" s="181"/>
      <c r="AJ319" s="181"/>
      <c r="AK319" s="181"/>
      <c r="AL319" s="181"/>
      <c r="AM319" s="181"/>
      <c r="AN319" s="181"/>
    </row>
    <row r="320" spans="6:40" ht="11.25" customHeight="1">
      <c r="F320" s="23"/>
      <c r="G320" s="23"/>
      <c r="H320" s="23"/>
      <c r="I320" s="23"/>
      <c r="J320" s="23"/>
      <c r="K320" s="23"/>
      <c r="L320" s="23"/>
      <c r="M320" s="23"/>
      <c r="N320" s="23"/>
      <c r="P320" s="181"/>
      <c r="Q320" s="181"/>
      <c r="R320" s="181"/>
      <c r="S320" s="181"/>
      <c r="T320" s="181"/>
      <c r="U320" s="181"/>
      <c r="V320" s="181"/>
      <c r="W320" s="181"/>
      <c r="X320" s="181"/>
      <c r="Y320" s="181"/>
      <c r="Z320" s="181"/>
      <c r="AA320" s="181"/>
      <c r="AB320" s="181"/>
      <c r="AC320" s="181"/>
      <c r="AD320" s="181"/>
      <c r="AE320" s="181"/>
      <c r="AF320" s="181"/>
      <c r="AG320" s="181"/>
      <c r="AH320" s="181"/>
      <c r="AI320" s="181"/>
      <c r="AJ320" s="181"/>
      <c r="AK320" s="181"/>
      <c r="AL320" s="181"/>
      <c r="AM320" s="181"/>
      <c r="AN320" s="181"/>
    </row>
    <row r="321" spans="3:40" ht="11.25" customHeight="1">
      <c r="C321" s="456" t="s">
        <v>309</v>
      </c>
      <c r="D321" s="456"/>
      <c r="E321" s="456"/>
      <c r="F321" s="456"/>
      <c r="G321" s="456"/>
      <c r="H321" s="456"/>
      <c r="I321" s="456"/>
      <c r="J321" s="456"/>
      <c r="K321" s="456"/>
      <c r="L321" s="456"/>
      <c r="M321" s="456"/>
      <c r="N321" s="456"/>
      <c r="P321" s="558" t="s">
        <v>618</v>
      </c>
      <c r="Q321" s="558"/>
      <c r="R321" s="558"/>
      <c r="S321" s="558"/>
      <c r="T321" s="558"/>
      <c r="U321" s="558"/>
      <c r="V321" s="558"/>
      <c r="W321" s="558"/>
      <c r="X321" s="558"/>
      <c r="Y321" s="558"/>
      <c r="Z321" s="558"/>
      <c r="AA321" s="558"/>
      <c r="AB321" s="558"/>
      <c r="AC321" s="558"/>
      <c r="AD321" s="558"/>
      <c r="AE321" s="558"/>
      <c r="AF321" s="558"/>
      <c r="AG321" s="558"/>
      <c r="AH321" s="558"/>
      <c r="AI321" s="558"/>
      <c r="AJ321" s="558"/>
      <c r="AK321" s="558"/>
      <c r="AL321" s="558"/>
      <c r="AM321" s="558"/>
      <c r="AN321" s="558"/>
    </row>
    <row r="322" spans="3:40" ht="11.25" customHeight="1">
      <c r="C322" s="456"/>
      <c r="D322" s="456"/>
      <c r="E322" s="456"/>
      <c r="F322" s="456"/>
      <c r="G322" s="456"/>
      <c r="H322" s="456"/>
      <c r="I322" s="456"/>
      <c r="J322" s="456"/>
      <c r="K322" s="456"/>
      <c r="L322" s="456"/>
      <c r="M322" s="456"/>
      <c r="N322" s="456"/>
      <c r="P322" s="558"/>
      <c r="Q322" s="558"/>
      <c r="R322" s="558"/>
      <c r="S322" s="558"/>
      <c r="T322" s="558"/>
      <c r="U322" s="558"/>
      <c r="V322" s="558"/>
      <c r="W322" s="558"/>
      <c r="X322" s="558"/>
      <c r="Y322" s="558"/>
      <c r="Z322" s="558"/>
      <c r="AA322" s="558"/>
      <c r="AB322" s="558"/>
      <c r="AC322" s="558"/>
      <c r="AD322" s="558"/>
      <c r="AE322" s="558"/>
      <c r="AF322" s="558"/>
      <c r="AG322" s="558"/>
      <c r="AH322" s="558"/>
      <c r="AI322" s="558"/>
      <c r="AJ322" s="558"/>
      <c r="AK322" s="558"/>
      <c r="AL322" s="558"/>
      <c r="AM322" s="558"/>
      <c r="AN322" s="558"/>
    </row>
    <row r="323" spans="16:40" ht="11.25" customHeight="1">
      <c r="P323" s="559" t="s">
        <v>619</v>
      </c>
      <c r="Q323" s="559"/>
      <c r="R323" s="559"/>
      <c r="S323" s="559"/>
      <c r="T323" s="559"/>
      <c r="U323" s="559"/>
      <c r="V323" s="559"/>
      <c r="W323" s="559"/>
      <c r="X323" s="559"/>
      <c r="Y323" s="559"/>
      <c r="Z323" s="559"/>
      <c r="AA323" s="559"/>
      <c r="AB323" s="559"/>
      <c r="AC323" s="559"/>
      <c r="AD323" s="559"/>
      <c r="AE323" s="559"/>
      <c r="AF323" s="559"/>
      <c r="AG323" s="559"/>
      <c r="AH323" s="559"/>
      <c r="AI323" s="559"/>
      <c r="AJ323" s="559"/>
      <c r="AK323" s="559"/>
      <c r="AL323" s="559"/>
      <c r="AM323" s="559"/>
      <c r="AN323" s="559"/>
    </row>
    <row r="324" spans="16:40" ht="11.25" customHeight="1">
      <c r="P324" s="559"/>
      <c r="Q324" s="559"/>
      <c r="R324" s="559"/>
      <c r="S324" s="559"/>
      <c r="T324" s="559"/>
      <c r="U324" s="559"/>
      <c r="V324" s="559"/>
      <c r="W324" s="559"/>
      <c r="X324" s="559"/>
      <c r="Y324" s="559"/>
      <c r="Z324" s="559"/>
      <c r="AA324" s="559"/>
      <c r="AB324" s="559"/>
      <c r="AC324" s="559"/>
      <c r="AD324" s="559"/>
      <c r="AE324" s="559"/>
      <c r="AF324" s="559"/>
      <c r="AG324" s="559"/>
      <c r="AH324" s="559"/>
      <c r="AI324" s="559"/>
      <c r="AJ324" s="559"/>
      <c r="AK324" s="559"/>
      <c r="AL324" s="559"/>
      <c r="AM324" s="559"/>
      <c r="AN324" s="559"/>
    </row>
    <row r="325" spans="16:40" ht="11.25" customHeight="1">
      <c r="P325" s="558"/>
      <c r="Q325" s="558"/>
      <c r="R325" s="558"/>
      <c r="S325" s="558"/>
      <c r="T325" s="558"/>
      <c r="U325" s="558"/>
      <c r="V325" s="558"/>
      <c r="W325" s="558"/>
      <c r="X325" s="558"/>
      <c r="Y325" s="558"/>
      <c r="Z325" s="558"/>
      <c r="AA325" s="558"/>
      <c r="AB325" s="558"/>
      <c r="AC325" s="558"/>
      <c r="AD325" s="558"/>
      <c r="AE325" s="558"/>
      <c r="AF325" s="558"/>
      <c r="AG325" s="558"/>
      <c r="AH325" s="558"/>
      <c r="AI325" s="558"/>
      <c r="AJ325" s="558"/>
      <c r="AK325" s="558"/>
      <c r="AL325" s="558"/>
      <c r="AM325" s="558"/>
      <c r="AN325" s="558"/>
    </row>
    <row r="326" spans="16:40" ht="11.25" customHeight="1">
      <c r="P326" s="558"/>
      <c r="Q326" s="558"/>
      <c r="R326" s="558"/>
      <c r="S326" s="558"/>
      <c r="T326" s="558"/>
      <c r="U326" s="558"/>
      <c r="V326" s="558"/>
      <c r="W326" s="558"/>
      <c r="X326" s="558"/>
      <c r="Y326" s="558"/>
      <c r="Z326" s="558"/>
      <c r="AA326" s="558"/>
      <c r="AB326" s="558"/>
      <c r="AC326" s="558"/>
      <c r="AD326" s="558"/>
      <c r="AE326" s="558"/>
      <c r="AF326" s="558"/>
      <c r="AG326" s="558"/>
      <c r="AH326" s="558"/>
      <c r="AI326" s="558"/>
      <c r="AJ326" s="558"/>
      <c r="AK326" s="558"/>
      <c r="AL326" s="558"/>
      <c r="AM326" s="558"/>
      <c r="AN326" s="558"/>
    </row>
    <row r="327" spans="16:40" ht="11.25" customHeight="1">
      <c r="P327" s="559"/>
      <c r="Q327" s="559"/>
      <c r="R327" s="559"/>
      <c r="S327" s="559"/>
      <c r="T327" s="559"/>
      <c r="U327" s="559"/>
      <c r="V327" s="559"/>
      <c r="W327" s="559"/>
      <c r="X327" s="559"/>
      <c r="Y327" s="559"/>
      <c r="Z327" s="559"/>
      <c r="AA327" s="559"/>
      <c r="AB327" s="559"/>
      <c r="AC327" s="559"/>
      <c r="AD327" s="559"/>
      <c r="AE327" s="559"/>
      <c r="AF327" s="559"/>
      <c r="AG327" s="559"/>
      <c r="AH327" s="559"/>
      <c r="AI327" s="559"/>
      <c r="AJ327" s="559"/>
      <c r="AK327" s="559"/>
      <c r="AL327" s="559"/>
      <c r="AM327" s="559"/>
      <c r="AN327" s="559"/>
    </row>
    <row r="328" spans="16:40" ht="11.25" customHeight="1">
      <c r="P328" s="559"/>
      <c r="Q328" s="559"/>
      <c r="R328" s="559"/>
      <c r="S328" s="559"/>
      <c r="T328" s="559"/>
      <c r="U328" s="559"/>
      <c r="V328" s="559"/>
      <c r="W328" s="559"/>
      <c r="X328" s="559"/>
      <c r="Y328" s="559"/>
      <c r="Z328" s="559"/>
      <c r="AA328" s="559"/>
      <c r="AB328" s="559"/>
      <c r="AC328" s="559"/>
      <c r="AD328" s="559"/>
      <c r="AE328" s="559"/>
      <c r="AF328" s="559"/>
      <c r="AG328" s="559"/>
      <c r="AH328" s="559"/>
      <c r="AI328" s="559"/>
      <c r="AJ328" s="559"/>
      <c r="AK328" s="559"/>
      <c r="AL328" s="559"/>
      <c r="AM328" s="559"/>
      <c r="AN328" s="559"/>
    </row>
    <row r="329" spans="16:40" ht="11.25" customHeight="1">
      <c r="P329" s="558"/>
      <c r="Q329" s="558"/>
      <c r="R329" s="558"/>
      <c r="S329" s="558"/>
      <c r="T329" s="558"/>
      <c r="U329" s="558"/>
      <c r="V329" s="558"/>
      <c r="W329" s="558"/>
      <c r="X329" s="558"/>
      <c r="Y329" s="558"/>
      <c r="Z329" s="558"/>
      <c r="AA329" s="558"/>
      <c r="AB329" s="558"/>
      <c r="AC329" s="558"/>
      <c r="AD329" s="558"/>
      <c r="AE329" s="558"/>
      <c r="AF329" s="558"/>
      <c r="AG329" s="558"/>
      <c r="AH329" s="558"/>
      <c r="AI329" s="558"/>
      <c r="AJ329" s="558"/>
      <c r="AK329" s="558"/>
      <c r="AL329" s="558"/>
      <c r="AM329" s="558"/>
      <c r="AN329" s="558"/>
    </row>
    <row r="330" spans="16:40" ht="11.25" customHeight="1">
      <c r="P330" s="558"/>
      <c r="Q330" s="558"/>
      <c r="R330" s="558"/>
      <c r="S330" s="558"/>
      <c r="T330" s="558"/>
      <c r="U330" s="558"/>
      <c r="V330" s="558"/>
      <c r="W330" s="558"/>
      <c r="X330" s="558"/>
      <c r="Y330" s="558"/>
      <c r="Z330" s="558"/>
      <c r="AA330" s="558"/>
      <c r="AB330" s="558"/>
      <c r="AC330" s="558"/>
      <c r="AD330" s="558"/>
      <c r="AE330" s="558"/>
      <c r="AF330" s="558"/>
      <c r="AG330" s="558"/>
      <c r="AH330" s="558"/>
      <c r="AI330" s="558"/>
      <c r="AJ330" s="558"/>
      <c r="AK330" s="558"/>
      <c r="AL330" s="558"/>
      <c r="AM330" s="558"/>
      <c r="AN330" s="558"/>
    </row>
    <row r="331" spans="16:40" ht="11.25" customHeight="1">
      <c r="P331" s="559"/>
      <c r="Q331" s="559"/>
      <c r="R331" s="559"/>
      <c r="S331" s="559"/>
      <c r="T331" s="559"/>
      <c r="U331" s="559"/>
      <c r="V331" s="559"/>
      <c r="W331" s="559"/>
      <c r="X331" s="559"/>
      <c r="Y331" s="559"/>
      <c r="Z331" s="559"/>
      <c r="AA331" s="559"/>
      <c r="AB331" s="559"/>
      <c r="AC331" s="559"/>
      <c r="AD331" s="559"/>
      <c r="AE331" s="559"/>
      <c r="AF331" s="559"/>
      <c r="AG331" s="559"/>
      <c r="AH331" s="559"/>
      <c r="AI331" s="559"/>
      <c r="AJ331" s="559"/>
      <c r="AK331" s="559"/>
      <c r="AL331" s="559"/>
      <c r="AM331" s="559"/>
      <c r="AN331" s="559"/>
    </row>
    <row r="332" spans="16:40" ht="11.25" customHeight="1">
      <c r="P332" s="559"/>
      <c r="Q332" s="559"/>
      <c r="R332" s="559"/>
      <c r="S332" s="559"/>
      <c r="T332" s="559"/>
      <c r="U332" s="559"/>
      <c r="V332" s="559"/>
      <c r="W332" s="559"/>
      <c r="X332" s="559"/>
      <c r="Y332" s="559"/>
      <c r="Z332" s="559"/>
      <c r="AA332" s="559"/>
      <c r="AB332" s="559"/>
      <c r="AC332" s="559"/>
      <c r="AD332" s="559"/>
      <c r="AE332" s="559"/>
      <c r="AF332" s="559"/>
      <c r="AG332" s="559"/>
      <c r="AH332" s="559"/>
      <c r="AI332" s="559"/>
      <c r="AJ332" s="559"/>
      <c r="AK332" s="559"/>
      <c r="AL332" s="559"/>
      <c r="AM332" s="559"/>
      <c r="AN332" s="559"/>
    </row>
    <row r="333" spans="16:40" ht="11.25" customHeight="1">
      <c r="P333" s="181"/>
      <c r="Q333" s="181"/>
      <c r="R333" s="181"/>
      <c r="S333" s="181"/>
      <c r="T333" s="181"/>
      <c r="U333" s="181"/>
      <c r="V333" s="181"/>
      <c r="W333" s="181"/>
      <c r="X333" s="181"/>
      <c r="Y333" s="181"/>
      <c r="Z333" s="181"/>
      <c r="AA333" s="181"/>
      <c r="AB333" s="181"/>
      <c r="AC333" s="181"/>
      <c r="AD333" s="181"/>
      <c r="AE333" s="181"/>
      <c r="AF333" s="181"/>
      <c r="AG333" s="181"/>
      <c r="AH333" s="181"/>
      <c r="AI333" s="181"/>
      <c r="AJ333" s="181"/>
      <c r="AK333" s="181"/>
      <c r="AL333" s="181"/>
      <c r="AM333" s="181"/>
      <c r="AN333" s="181"/>
    </row>
    <row r="334" spans="16:40" ht="11.25" customHeight="1">
      <c r="P334" s="181"/>
      <c r="Q334" s="181"/>
      <c r="R334" s="181"/>
      <c r="S334" s="181"/>
      <c r="T334" s="181"/>
      <c r="U334" s="181"/>
      <c r="V334" s="181"/>
      <c r="W334" s="181"/>
      <c r="X334" s="181"/>
      <c r="Y334" s="181"/>
      <c r="Z334" s="181"/>
      <c r="AA334" s="181"/>
      <c r="AB334" s="181"/>
      <c r="AC334" s="181"/>
      <c r="AD334" s="181"/>
      <c r="AE334" s="181"/>
      <c r="AF334" s="181"/>
      <c r="AG334" s="181"/>
      <c r="AH334" s="181"/>
      <c r="AI334" s="181"/>
      <c r="AJ334" s="181"/>
      <c r="AK334" s="181"/>
      <c r="AL334" s="181"/>
      <c r="AM334" s="181"/>
      <c r="AN334" s="181"/>
    </row>
    <row r="335" spans="3:40" ht="11.25" customHeight="1">
      <c r="C335" s="456" t="s">
        <v>310</v>
      </c>
      <c r="D335" s="456"/>
      <c r="E335" s="456"/>
      <c r="F335" s="456"/>
      <c r="G335" s="456"/>
      <c r="H335" s="456"/>
      <c r="I335" s="456"/>
      <c r="J335" s="456"/>
      <c r="K335" s="456"/>
      <c r="L335" s="456"/>
      <c r="M335" s="456"/>
      <c r="N335" s="456"/>
      <c r="P335" s="558" t="s">
        <v>38</v>
      </c>
      <c r="Q335" s="558"/>
      <c r="R335" s="558"/>
      <c r="S335" s="558"/>
      <c r="T335" s="558"/>
      <c r="U335" s="558"/>
      <c r="V335" s="558"/>
      <c r="W335" s="558"/>
      <c r="X335" s="558"/>
      <c r="Y335" s="558"/>
      <c r="Z335" s="558"/>
      <c r="AA335" s="558"/>
      <c r="AB335" s="558"/>
      <c r="AC335" s="558"/>
      <c r="AD335" s="558"/>
      <c r="AE335" s="558"/>
      <c r="AF335" s="558"/>
      <c r="AG335" s="558"/>
      <c r="AH335" s="558"/>
      <c r="AI335" s="558"/>
      <c r="AJ335" s="558"/>
      <c r="AK335" s="558"/>
      <c r="AL335" s="558"/>
      <c r="AM335" s="558"/>
      <c r="AN335" s="558"/>
    </row>
    <row r="336" spans="3:40" ht="11.25" customHeight="1">
      <c r="C336" s="456"/>
      <c r="D336" s="456"/>
      <c r="E336" s="456"/>
      <c r="F336" s="456"/>
      <c r="G336" s="456"/>
      <c r="H336" s="456"/>
      <c r="I336" s="456"/>
      <c r="J336" s="456"/>
      <c r="K336" s="456"/>
      <c r="L336" s="456"/>
      <c r="M336" s="456"/>
      <c r="N336" s="456"/>
      <c r="P336" s="558"/>
      <c r="Q336" s="558"/>
      <c r="R336" s="558"/>
      <c r="S336" s="558"/>
      <c r="T336" s="558"/>
      <c r="U336" s="558"/>
      <c r="V336" s="558"/>
      <c r="W336" s="558"/>
      <c r="X336" s="558"/>
      <c r="Y336" s="558"/>
      <c r="Z336" s="558"/>
      <c r="AA336" s="558"/>
      <c r="AB336" s="558"/>
      <c r="AC336" s="558"/>
      <c r="AD336" s="558"/>
      <c r="AE336" s="558"/>
      <c r="AF336" s="558"/>
      <c r="AG336" s="558"/>
      <c r="AH336" s="558"/>
      <c r="AI336" s="558"/>
      <c r="AJ336" s="558"/>
      <c r="AK336" s="558"/>
      <c r="AL336" s="558"/>
      <c r="AM336" s="558"/>
      <c r="AN336" s="558"/>
    </row>
    <row r="337" spans="16:40" ht="11.25" customHeight="1">
      <c r="P337" s="559" t="s">
        <v>62</v>
      </c>
      <c r="Q337" s="559"/>
      <c r="R337" s="559"/>
      <c r="S337" s="559"/>
      <c r="T337" s="559"/>
      <c r="U337" s="559"/>
      <c r="V337" s="559"/>
      <c r="W337" s="559"/>
      <c r="X337" s="559"/>
      <c r="Y337" s="559"/>
      <c r="Z337" s="559"/>
      <c r="AA337" s="559"/>
      <c r="AB337" s="559"/>
      <c r="AC337" s="559"/>
      <c r="AD337" s="559"/>
      <c r="AE337" s="559"/>
      <c r="AF337" s="559"/>
      <c r="AG337" s="559"/>
      <c r="AH337" s="559"/>
      <c r="AI337" s="559"/>
      <c r="AJ337" s="559"/>
      <c r="AK337" s="559"/>
      <c r="AL337" s="559"/>
      <c r="AM337" s="559"/>
      <c r="AN337" s="559"/>
    </row>
    <row r="338" spans="16:40" ht="11.25" customHeight="1">
      <c r="P338" s="559"/>
      <c r="Q338" s="559"/>
      <c r="R338" s="559"/>
      <c r="S338" s="559"/>
      <c r="T338" s="559"/>
      <c r="U338" s="559"/>
      <c r="V338" s="559"/>
      <c r="W338" s="559"/>
      <c r="X338" s="559"/>
      <c r="Y338" s="559"/>
      <c r="Z338" s="559"/>
      <c r="AA338" s="559"/>
      <c r="AB338" s="559"/>
      <c r="AC338" s="559"/>
      <c r="AD338" s="559"/>
      <c r="AE338" s="559"/>
      <c r="AF338" s="559"/>
      <c r="AG338" s="559"/>
      <c r="AH338" s="559"/>
      <c r="AI338" s="559"/>
      <c r="AJ338" s="559"/>
      <c r="AK338" s="559"/>
      <c r="AL338" s="559"/>
      <c r="AM338" s="559"/>
      <c r="AN338" s="559"/>
    </row>
    <row r="339" spans="16:40" ht="11.25" customHeight="1">
      <c r="P339" s="558" t="s">
        <v>62</v>
      </c>
      <c r="Q339" s="558"/>
      <c r="R339" s="558"/>
      <c r="S339" s="558"/>
      <c r="T339" s="558"/>
      <c r="U339" s="558"/>
      <c r="V339" s="558"/>
      <c r="W339" s="558"/>
      <c r="X339" s="558"/>
      <c r="Y339" s="558"/>
      <c r="Z339" s="558"/>
      <c r="AA339" s="558"/>
      <c r="AB339" s="558"/>
      <c r="AC339" s="558"/>
      <c r="AD339" s="558"/>
      <c r="AE339" s="558"/>
      <c r="AF339" s="558"/>
      <c r="AG339" s="558"/>
      <c r="AH339" s="558"/>
      <c r="AI339" s="558"/>
      <c r="AJ339" s="558"/>
      <c r="AK339" s="558"/>
      <c r="AL339" s="558"/>
      <c r="AM339" s="558"/>
      <c r="AN339" s="558"/>
    </row>
    <row r="340" spans="16:40" ht="11.25" customHeight="1">
      <c r="P340" s="558"/>
      <c r="Q340" s="558"/>
      <c r="R340" s="558"/>
      <c r="S340" s="558"/>
      <c r="T340" s="558"/>
      <c r="U340" s="558"/>
      <c r="V340" s="558"/>
      <c r="W340" s="558"/>
      <c r="X340" s="558"/>
      <c r="Y340" s="558"/>
      <c r="Z340" s="558"/>
      <c r="AA340" s="558"/>
      <c r="AB340" s="558"/>
      <c r="AC340" s="558"/>
      <c r="AD340" s="558"/>
      <c r="AE340" s="558"/>
      <c r="AF340" s="558"/>
      <c r="AG340" s="558"/>
      <c r="AH340" s="558"/>
      <c r="AI340" s="558"/>
      <c r="AJ340" s="558"/>
      <c r="AK340" s="558"/>
      <c r="AL340" s="558"/>
      <c r="AM340" s="558"/>
      <c r="AN340" s="558"/>
    </row>
    <row r="341" spans="16:40" ht="11.25" customHeight="1">
      <c r="P341" s="559" t="s">
        <v>62</v>
      </c>
      <c r="Q341" s="559"/>
      <c r="R341" s="559"/>
      <c r="S341" s="559"/>
      <c r="T341" s="559"/>
      <c r="U341" s="559"/>
      <c r="V341" s="559"/>
      <c r="W341" s="559"/>
      <c r="X341" s="559"/>
      <c r="Y341" s="559"/>
      <c r="Z341" s="559"/>
      <c r="AA341" s="559"/>
      <c r="AB341" s="559"/>
      <c r="AC341" s="559"/>
      <c r="AD341" s="559"/>
      <c r="AE341" s="559"/>
      <c r="AF341" s="559"/>
      <c r="AG341" s="559"/>
      <c r="AH341" s="559"/>
      <c r="AI341" s="559"/>
      <c r="AJ341" s="559"/>
      <c r="AK341" s="559"/>
      <c r="AL341" s="559"/>
      <c r="AM341" s="559"/>
      <c r="AN341" s="559"/>
    </row>
    <row r="342" spans="16:40" ht="11.25" customHeight="1">
      <c r="P342" s="559"/>
      <c r="Q342" s="559"/>
      <c r="R342" s="559"/>
      <c r="S342" s="559"/>
      <c r="T342" s="559"/>
      <c r="U342" s="559"/>
      <c r="V342" s="559"/>
      <c r="W342" s="559"/>
      <c r="X342" s="559"/>
      <c r="Y342" s="559"/>
      <c r="Z342" s="559"/>
      <c r="AA342" s="559"/>
      <c r="AB342" s="559"/>
      <c r="AC342" s="559"/>
      <c r="AD342" s="559"/>
      <c r="AE342" s="559"/>
      <c r="AF342" s="559"/>
      <c r="AG342" s="559"/>
      <c r="AH342" s="559"/>
      <c r="AI342" s="559"/>
      <c r="AJ342" s="559"/>
      <c r="AK342" s="559"/>
      <c r="AL342" s="559"/>
      <c r="AM342" s="559"/>
      <c r="AN342" s="559"/>
    </row>
    <row r="343" spans="16:40" ht="11.25" customHeight="1">
      <c r="P343" s="558"/>
      <c r="Q343" s="558"/>
      <c r="R343" s="558"/>
      <c r="S343" s="558"/>
      <c r="T343" s="558"/>
      <c r="U343" s="558"/>
      <c r="V343" s="558"/>
      <c r="W343" s="558"/>
      <c r="X343" s="558"/>
      <c r="Y343" s="558"/>
      <c r="Z343" s="558"/>
      <c r="AA343" s="558"/>
      <c r="AB343" s="558"/>
      <c r="AC343" s="558"/>
      <c r="AD343" s="558"/>
      <c r="AE343" s="558"/>
      <c r="AF343" s="558"/>
      <c r="AG343" s="558"/>
      <c r="AH343" s="558"/>
      <c r="AI343" s="558"/>
      <c r="AJ343" s="558"/>
      <c r="AK343" s="558"/>
      <c r="AL343" s="558"/>
      <c r="AM343" s="558"/>
      <c r="AN343" s="558"/>
    </row>
    <row r="344" spans="16:40" ht="11.25" customHeight="1">
      <c r="P344" s="558"/>
      <c r="Q344" s="558"/>
      <c r="R344" s="558"/>
      <c r="S344" s="558"/>
      <c r="T344" s="558"/>
      <c r="U344" s="558"/>
      <c r="V344" s="558"/>
      <c r="W344" s="558"/>
      <c r="X344" s="558"/>
      <c r="Y344" s="558"/>
      <c r="Z344" s="558"/>
      <c r="AA344" s="558"/>
      <c r="AB344" s="558"/>
      <c r="AC344" s="558"/>
      <c r="AD344" s="558"/>
      <c r="AE344" s="558"/>
      <c r="AF344" s="558"/>
      <c r="AG344" s="558"/>
      <c r="AH344" s="558"/>
      <c r="AI344" s="558"/>
      <c r="AJ344" s="558"/>
      <c r="AK344" s="558"/>
      <c r="AL344" s="558"/>
      <c r="AM344" s="558"/>
      <c r="AN344" s="558"/>
    </row>
    <row r="345" spans="16:40" ht="11.25" customHeight="1">
      <c r="P345" s="559"/>
      <c r="Q345" s="559"/>
      <c r="R345" s="559"/>
      <c r="S345" s="559"/>
      <c r="T345" s="559"/>
      <c r="U345" s="559"/>
      <c r="V345" s="559"/>
      <c r="W345" s="559"/>
      <c r="X345" s="559"/>
      <c r="Y345" s="559"/>
      <c r="Z345" s="559"/>
      <c r="AA345" s="559"/>
      <c r="AB345" s="559"/>
      <c r="AC345" s="559"/>
      <c r="AD345" s="559"/>
      <c r="AE345" s="559"/>
      <c r="AF345" s="559"/>
      <c r="AG345" s="559"/>
      <c r="AH345" s="559"/>
      <c r="AI345" s="559"/>
      <c r="AJ345" s="559"/>
      <c r="AK345" s="559"/>
      <c r="AL345" s="559"/>
      <c r="AM345" s="559"/>
      <c r="AN345" s="559"/>
    </row>
    <row r="346" spans="16:40" ht="11.25" customHeight="1">
      <c r="P346" s="559"/>
      <c r="Q346" s="559"/>
      <c r="R346" s="559"/>
      <c r="S346" s="559"/>
      <c r="T346" s="559"/>
      <c r="U346" s="559"/>
      <c r="V346" s="559"/>
      <c r="W346" s="559"/>
      <c r="X346" s="559"/>
      <c r="Y346" s="559"/>
      <c r="Z346" s="559"/>
      <c r="AA346" s="559"/>
      <c r="AB346" s="559"/>
      <c r="AC346" s="559"/>
      <c r="AD346" s="559"/>
      <c r="AE346" s="559"/>
      <c r="AF346" s="559"/>
      <c r="AG346" s="559"/>
      <c r="AH346" s="559"/>
      <c r="AI346" s="559"/>
      <c r="AJ346" s="559"/>
      <c r="AK346" s="559"/>
      <c r="AL346" s="559"/>
      <c r="AM346" s="559"/>
      <c r="AN346" s="559"/>
    </row>
    <row r="347" spans="16:40" ht="11.25" customHeight="1">
      <c r="P347" s="558"/>
      <c r="Q347" s="558"/>
      <c r="R347" s="558"/>
      <c r="S347" s="558"/>
      <c r="T347" s="558"/>
      <c r="U347" s="558"/>
      <c r="V347" s="558"/>
      <c r="W347" s="558"/>
      <c r="X347" s="558"/>
      <c r="Y347" s="558"/>
      <c r="Z347" s="558"/>
      <c r="AA347" s="558"/>
      <c r="AB347" s="558"/>
      <c r="AC347" s="558"/>
      <c r="AD347" s="558"/>
      <c r="AE347" s="558"/>
      <c r="AF347" s="558"/>
      <c r="AG347" s="558"/>
      <c r="AH347" s="558"/>
      <c r="AI347" s="558"/>
      <c r="AJ347" s="558"/>
      <c r="AK347" s="558"/>
      <c r="AL347" s="558"/>
      <c r="AM347" s="558"/>
      <c r="AN347" s="558"/>
    </row>
    <row r="348" spans="16:40" ht="11.25" customHeight="1">
      <c r="P348" s="558"/>
      <c r="Q348" s="558"/>
      <c r="R348" s="558"/>
      <c r="S348" s="558"/>
      <c r="T348" s="558"/>
      <c r="U348" s="558"/>
      <c r="V348" s="558"/>
      <c r="W348" s="558"/>
      <c r="X348" s="558"/>
      <c r="Y348" s="558"/>
      <c r="Z348" s="558"/>
      <c r="AA348" s="558"/>
      <c r="AB348" s="558"/>
      <c r="AC348" s="558"/>
      <c r="AD348" s="558"/>
      <c r="AE348" s="558"/>
      <c r="AF348" s="558"/>
      <c r="AG348" s="558"/>
      <c r="AH348" s="558"/>
      <c r="AI348" s="558"/>
      <c r="AJ348" s="558"/>
      <c r="AK348" s="558"/>
      <c r="AL348" s="558"/>
      <c r="AM348" s="558"/>
      <c r="AN348" s="558"/>
    </row>
    <row r="349" spans="16:40" ht="11.25" customHeight="1">
      <c r="P349" s="559"/>
      <c r="Q349" s="559"/>
      <c r="R349" s="559"/>
      <c r="S349" s="559"/>
      <c r="T349" s="559"/>
      <c r="U349" s="559"/>
      <c r="V349" s="559"/>
      <c r="W349" s="559"/>
      <c r="X349" s="559"/>
      <c r="Y349" s="559"/>
      <c r="Z349" s="559"/>
      <c r="AA349" s="559"/>
      <c r="AB349" s="559"/>
      <c r="AC349" s="559"/>
      <c r="AD349" s="559"/>
      <c r="AE349" s="559"/>
      <c r="AF349" s="559"/>
      <c r="AG349" s="559"/>
      <c r="AH349" s="559"/>
      <c r="AI349" s="559"/>
      <c r="AJ349" s="559"/>
      <c r="AK349" s="559"/>
      <c r="AL349" s="559"/>
      <c r="AM349" s="559"/>
      <c r="AN349" s="559"/>
    </row>
    <row r="350" spans="16:40" ht="11.25" customHeight="1">
      <c r="P350" s="559"/>
      <c r="Q350" s="559"/>
      <c r="R350" s="559"/>
      <c r="S350" s="559"/>
      <c r="T350" s="559"/>
      <c r="U350" s="559"/>
      <c r="V350" s="559"/>
      <c r="W350" s="559"/>
      <c r="X350" s="559"/>
      <c r="Y350" s="559"/>
      <c r="Z350" s="559"/>
      <c r="AA350" s="559"/>
      <c r="AB350" s="559"/>
      <c r="AC350" s="559"/>
      <c r="AD350" s="559"/>
      <c r="AE350" s="559"/>
      <c r="AF350" s="559"/>
      <c r="AG350" s="559"/>
      <c r="AH350" s="559"/>
      <c r="AI350" s="559"/>
      <c r="AJ350" s="559"/>
      <c r="AK350" s="559"/>
      <c r="AL350" s="559"/>
      <c r="AM350" s="559"/>
      <c r="AN350" s="559"/>
    </row>
    <row r="363" spans="28:40" ht="11.25" customHeight="1">
      <c r="AB363" s="561" t="str">
        <f>TEXT(AB25,"ggge年m月d日")</f>
        <v>令和○○年○○月○○日</v>
      </c>
      <c r="AC363" s="561"/>
      <c r="AD363" s="561"/>
      <c r="AE363" s="561"/>
      <c r="AF363" s="561"/>
      <c r="AG363" s="561"/>
      <c r="AH363" s="561"/>
      <c r="AI363" s="561"/>
      <c r="AJ363" s="561"/>
      <c r="AK363" s="561"/>
      <c r="AL363" s="561"/>
      <c r="AM363" s="561"/>
      <c r="AN363" s="561"/>
    </row>
    <row r="366" spans="1:40" ht="11.25" customHeight="1">
      <c r="A366" s="526" t="s">
        <v>55</v>
      </c>
      <c r="B366" s="526"/>
      <c r="C366" s="526"/>
      <c r="D366" s="526"/>
      <c r="E366" s="526"/>
      <c r="F366" s="526"/>
      <c r="G366" s="526"/>
      <c r="H366" s="526"/>
      <c r="I366" s="526"/>
      <c r="J366" s="526"/>
      <c r="K366" s="526"/>
      <c r="L366" s="526"/>
      <c r="M366" s="526"/>
      <c r="N366" s="526"/>
      <c r="O366" s="526"/>
      <c r="P366" s="526"/>
      <c r="Q366" s="526"/>
      <c r="R366" s="526"/>
      <c r="S366" s="526"/>
      <c r="T366" s="526"/>
      <c r="U366" s="526"/>
      <c r="V366" s="526"/>
      <c r="W366" s="526"/>
      <c r="X366" s="526"/>
      <c r="Y366" s="526"/>
      <c r="Z366" s="526"/>
      <c r="AA366" s="526"/>
      <c r="AB366" s="526"/>
      <c r="AC366" s="526"/>
      <c r="AD366" s="526"/>
      <c r="AE366" s="526"/>
      <c r="AF366" s="526"/>
      <c r="AG366" s="526"/>
      <c r="AH366" s="526"/>
      <c r="AI366" s="526"/>
      <c r="AJ366" s="526"/>
      <c r="AK366" s="526"/>
      <c r="AL366" s="526"/>
      <c r="AM366" s="526"/>
      <c r="AN366" s="526"/>
    </row>
    <row r="367" spans="1:40" ht="11.25" customHeight="1">
      <c r="A367" s="526"/>
      <c r="B367" s="526"/>
      <c r="C367" s="526"/>
      <c r="D367" s="526"/>
      <c r="E367" s="526"/>
      <c r="F367" s="526"/>
      <c r="G367" s="526"/>
      <c r="H367" s="526"/>
      <c r="I367" s="526"/>
      <c r="J367" s="526"/>
      <c r="K367" s="526"/>
      <c r="L367" s="526"/>
      <c r="M367" s="526"/>
      <c r="N367" s="526"/>
      <c r="O367" s="526"/>
      <c r="P367" s="526"/>
      <c r="Q367" s="526"/>
      <c r="R367" s="526"/>
      <c r="S367" s="526"/>
      <c r="T367" s="526"/>
      <c r="U367" s="526"/>
      <c r="V367" s="526"/>
      <c r="W367" s="526"/>
      <c r="X367" s="526"/>
      <c r="Y367" s="526"/>
      <c r="Z367" s="526"/>
      <c r="AA367" s="526"/>
      <c r="AB367" s="526"/>
      <c r="AC367" s="526"/>
      <c r="AD367" s="526"/>
      <c r="AE367" s="526"/>
      <c r="AF367" s="526"/>
      <c r="AG367" s="526"/>
      <c r="AH367" s="526"/>
      <c r="AI367" s="526"/>
      <c r="AJ367" s="526"/>
      <c r="AK367" s="526"/>
      <c r="AL367" s="526"/>
      <c r="AM367" s="526"/>
      <c r="AN367" s="526"/>
    </row>
    <row r="370" spans="3:40" ht="11.25" customHeight="1">
      <c r="C370" s="452" t="str">
        <f>"技術者氏名（"&amp;'共通事項入力ｼｰﾄ'!H34&amp;"）"</f>
        <v>技術者氏名（機械担当）</v>
      </c>
      <c r="D370" s="452"/>
      <c r="E370" s="452"/>
      <c r="F370" s="452"/>
      <c r="G370" s="452"/>
      <c r="H370" s="452"/>
      <c r="I370" s="452"/>
      <c r="J370" s="452"/>
      <c r="K370" s="452"/>
      <c r="L370" s="452"/>
      <c r="M370" s="452"/>
      <c r="N370" s="452"/>
      <c r="P370" s="560" t="str">
        <f>U67&amp;"　印"</f>
        <v>管理　四郎　印</v>
      </c>
      <c r="Q370" s="556"/>
      <c r="R370" s="556"/>
      <c r="S370" s="556"/>
      <c r="T370" s="556"/>
      <c r="U370" s="556"/>
      <c r="V370" s="556"/>
      <c r="W370" s="556"/>
      <c r="X370" s="556"/>
      <c r="Y370" s="556"/>
      <c r="Z370" s="556"/>
      <c r="AA370" s="556"/>
      <c r="AB370" s="556"/>
      <c r="AC370" s="556"/>
      <c r="AD370" s="556"/>
      <c r="AE370" s="556"/>
      <c r="AF370" s="556"/>
      <c r="AG370" s="556"/>
      <c r="AH370" s="556"/>
      <c r="AI370" s="556"/>
      <c r="AJ370" s="556"/>
      <c r="AK370" s="556"/>
      <c r="AL370" s="556"/>
      <c r="AM370" s="556"/>
      <c r="AN370" s="556"/>
    </row>
    <row r="371" spans="3:40" ht="11.25" customHeight="1">
      <c r="C371" s="452"/>
      <c r="D371" s="452"/>
      <c r="E371" s="452"/>
      <c r="F371" s="452"/>
      <c r="G371" s="452"/>
      <c r="H371" s="452"/>
      <c r="I371" s="452"/>
      <c r="J371" s="452"/>
      <c r="K371" s="452"/>
      <c r="L371" s="452"/>
      <c r="M371" s="452"/>
      <c r="N371" s="452"/>
      <c r="P371" s="556"/>
      <c r="Q371" s="556"/>
      <c r="R371" s="556"/>
      <c r="S371" s="556"/>
      <c r="T371" s="556"/>
      <c r="U371" s="556"/>
      <c r="V371" s="556"/>
      <c r="W371" s="556"/>
      <c r="X371" s="556"/>
      <c r="Y371" s="556"/>
      <c r="Z371" s="556"/>
      <c r="AA371" s="556"/>
      <c r="AB371" s="556"/>
      <c r="AC371" s="556"/>
      <c r="AD371" s="556"/>
      <c r="AE371" s="556"/>
      <c r="AF371" s="556"/>
      <c r="AG371" s="556"/>
      <c r="AH371" s="556"/>
      <c r="AI371" s="556"/>
      <c r="AJ371" s="556"/>
      <c r="AK371" s="556"/>
      <c r="AL371" s="556"/>
      <c r="AM371" s="556"/>
      <c r="AN371" s="556"/>
    </row>
    <row r="372" spans="6:14" ht="11.25" customHeight="1">
      <c r="F372" s="23"/>
      <c r="G372" s="23"/>
      <c r="H372" s="23"/>
      <c r="I372" s="23"/>
      <c r="J372" s="23"/>
      <c r="K372" s="23"/>
      <c r="L372" s="23"/>
      <c r="M372" s="23"/>
      <c r="N372" s="23"/>
    </row>
    <row r="373" spans="6:14" ht="11.25" customHeight="1">
      <c r="F373" s="23"/>
      <c r="G373" s="23"/>
      <c r="H373" s="23"/>
      <c r="I373" s="23"/>
      <c r="J373" s="23"/>
      <c r="K373" s="23"/>
      <c r="L373" s="23"/>
      <c r="M373" s="23"/>
      <c r="N373" s="23"/>
    </row>
    <row r="374" spans="6:40" ht="11.25" customHeight="1">
      <c r="F374" s="23"/>
      <c r="G374" s="23"/>
      <c r="H374" s="23"/>
      <c r="I374" s="23"/>
      <c r="J374" s="23"/>
      <c r="K374" s="23"/>
      <c r="L374" s="23"/>
      <c r="M374" s="23"/>
      <c r="N374" s="23"/>
      <c r="P374" s="180"/>
      <c r="Q374" s="180"/>
      <c r="R374" s="180"/>
      <c r="S374" s="180"/>
      <c r="T374" s="180"/>
      <c r="U374" s="180"/>
      <c r="V374" s="180"/>
      <c r="W374" s="180"/>
      <c r="X374" s="180"/>
      <c r="Y374" s="180"/>
      <c r="Z374" s="180"/>
      <c r="AA374" s="180"/>
      <c r="AB374" s="180"/>
      <c r="AC374" s="180"/>
      <c r="AD374" s="180"/>
      <c r="AE374" s="180"/>
      <c r="AF374" s="180"/>
      <c r="AG374" s="180"/>
      <c r="AH374" s="180"/>
      <c r="AI374" s="180"/>
      <c r="AJ374" s="180"/>
      <c r="AK374" s="180"/>
      <c r="AL374" s="180"/>
      <c r="AM374" s="180"/>
      <c r="AN374" s="180"/>
    </row>
    <row r="375" spans="3:40" ht="11.25" customHeight="1">
      <c r="C375" s="456" t="s">
        <v>306</v>
      </c>
      <c r="D375" s="456"/>
      <c r="E375" s="456"/>
      <c r="F375" s="456"/>
      <c r="G375" s="456"/>
      <c r="H375" s="456"/>
      <c r="I375" s="456"/>
      <c r="J375" s="456"/>
      <c r="K375" s="456"/>
      <c r="L375" s="456"/>
      <c r="M375" s="456"/>
      <c r="N375" s="456"/>
      <c r="P375" s="559" t="s">
        <v>614</v>
      </c>
      <c r="Q375" s="559"/>
      <c r="R375" s="559"/>
      <c r="S375" s="559"/>
      <c r="T375" s="559"/>
      <c r="U375" s="559"/>
      <c r="V375" s="559"/>
      <c r="W375" s="559"/>
      <c r="X375" s="559"/>
      <c r="Y375" s="559"/>
      <c r="Z375" s="559"/>
      <c r="AA375" s="559"/>
      <c r="AB375" s="559"/>
      <c r="AC375" s="559"/>
      <c r="AD375" s="559"/>
      <c r="AE375" s="559"/>
      <c r="AF375" s="559"/>
      <c r="AG375" s="559"/>
      <c r="AH375" s="559"/>
      <c r="AI375" s="559"/>
      <c r="AJ375" s="559"/>
      <c r="AK375" s="559"/>
      <c r="AL375" s="559"/>
      <c r="AM375" s="559"/>
      <c r="AN375" s="559"/>
    </row>
    <row r="376" spans="3:40" ht="11.25" customHeight="1">
      <c r="C376" s="456"/>
      <c r="D376" s="456"/>
      <c r="E376" s="456"/>
      <c r="F376" s="456"/>
      <c r="G376" s="456"/>
      <c r="H376" s="456"/>
      <c r="I376" s="456"/>
      <c r="J376" s="456"/>
      <c r="K376" s="456"/>
      <c r="L376" s="456"/>
      <c r="M376" s="456"/>
      <c r="N376" s="456"/>
      <c r="P376" s="559"/>
      <c r="Q376" s="559"/>
      <c r="R376" s="559"/>
      <c r="S376" s="559"/>
      <c r="T376" s="559"/>
      <c r="U376" s="559"/>
      <c r="V376" s="559"/>
      <c r="W376" s="559"/>
      <c r="X376" s="559"/>
      <c r="Y376" s="559"/>
      <c r="Z376" s="559"/>
      <c r="AA376" s="559"/>
      <c r="AB376" s="559"/>
      <c r="AC376" s="559"/>
      <c r="AD376" s="559"/>
      <c r="AE376" s="559"/>
      <c r="AF376" s="559"/>
      <c r="AG376" s="559"/>
      <c r="AH376" s="559"/>
      <c r="AI376" s="559"/>
      <c r="AJ376" s="559"/>
      <c r="AK376" s="559"/>
      <c r="AL376" s="559"/>
      <c r="AM376" s="559"/>
      <c r="AN376" s="559"/>
    </row>
    <row r="377" spans="6:40" ht="11.25" customHeight="1">
      <c r="F377" s="23"/>
      <c r="G377" s="23"/>
      <c r="H377" s="23"/>
      <c r="I377" s="23"/>
      <c r="J377" s="23"/>
      <c r="K377" s="23"/>
      <c r="L377" s="23"/>
      <c r="M377" s="23"/>
      <c r="N377" s="23"/>
      <c r="P377" s="181"/>
      <c r="Q377" s="181"/>
      <c r="R377" s="181"/>
      <c r="S377" s="181"/>
      <c r="T377" s="181"/>
      <c r="U377" s="181"/>
      <c r="V377" s="181"/>
      <c r="W377" s="181"/>
      <c r="X377" s="181"/>
      <c r="Y377" s="181"/>
      <c r="Z377" s="181"/>
      <c r="AA377" s="181"/>
      <c r="AB377" s="181"/>
      <c r="AC377" s="181"/>
      <c r="AD377" s="181"/>
      <c r="AE377" s="181"/>
      <c r="AF377" s="181"/>
      <c r="AG377" s="181"/>
      <c r="AH377" s="181"/>
      <c r="AI377" s="181"/>
      <c r="AJ377" s="181"/>
      <c r="AK377" s="181"/>
      <c r="AL377" s="181"/>
      <c r="AM377" s="181"/>
      <c r="AN377" s="181"/>
    </row>
    <row r="378" spans="6:40" ht="11.25" customHeight="1">
      <c r="F378" s="23"/>
      <c r="G378" s="23"/>
      <c r="H378" s="23"/>
      <c r="I378" s="23"/>
      <c r="J378" s="23"/>
      <c r="K378" s="23"/>
      <c r="L378" s="23"/>
      <c r="M378" s="23"/>
      <c r="N378" s="23"/>
      <c r="P378" s="181"/>
      <c r="Q378" s="181"/>
      <c r="R378" s="181"/>
      <c r="S378" s="181"/>
      <c r="T378" s="181"/>
      <c r="U378" s="181"/>
      <c r="V378" s="181"/>
      <c r="W378" s="181"/>
      <c r="X378" s="181"/>
      <c r="Y378" s="181"/>
      <c r="Z378" s="181"/>
      <c r="AA378" s="181"/>
      <c r="AB378" s="181"/>
      <c r="AC378" s="181"/>
      <c r="AD378" s="181"/>
      <c r="AE378" s="181"/>
      <c r="AF378" s="181"/>
      <c r="AG378" s="181"/>
      <c r="AH378" s="181"/>
      <c r="AI378" s="181"/>
      <c r="AJ378" s="181"/>
      <c r="AK378" s="181"/>
      <c r="AL378" s="181"/>
      <c r="AM378" s="181"/>
      <c r="AN378" s="181"/>
    </row>
    <row r="379" spans="3:40" ht="11.25" customHeight="1">
      <c r="C379" s="456" t="s">
        <v>307</v>
      </c>
      <c r="D379" s="456"/>
      <c r="E379" s="456"/>
      <c r="F379" s="456"/>
      <c r="G379" s="456"/>
      <c r="H379" s="456"/>
      <c r="I379" s="456"/>
      <c r="J379" s="456"/>
      <c r="K379" s="456"/>
      <c r="L379" s="456"/>
      <c r="M379" s="456"/>
      <c r="N379" s="456"/>
      <c r="P379" s="558" t="s">
        <v>615</v>
      </c>
      <c r="Q379" s="558"/>
      <c r="R379" s="558"/>
      <c r="S379" s="558"/>
      <c r="T379" s="558"/>
      <c r="U379" s="558"/>
      <c r="V379" s="558"/>
      <c r="W379" s="558"/>
      <c r="X379" s="558"/>
      <c r="Y379" s="558"/>
      <c r="Z379" s="558"/>
      <c r="AA379" s="558"/>
      <c r="AB379" s="558"/>
      <c r="AC379" s="558"/>
      <c r="AD379" s="558"/>
      <c r="AE379" s="558"/>
      <c r="AF379" s="558"/>
      <c r="AG379" s="558"/>
      <c r="AH379" s="558"/>
      <c r="AI379" s="558"/>
      <c r="AJ379" s="558"/>
      <c r="AK379" s="558"/>
      <c r="AL379" s="558"/>
      <c r="AM379" s="558"/>
      <c r="AN379" s="558"/>
    </row>
    <row r="380" spans="3:40" ht="11.25" customHeight="1">
      <c r="C380" s="456"/>
      <c r="D380" s="456"/>
      <c r="E380" s="456"/>
      <c r="F380" s="456"/>
      <c r="G380" s="456"/>
      <c r="H380" s="456"/>
      <c r="I380" s="456"/>
      <c r="J380" s="456"/>
      <c r="K380" s="456"/>
      <c r="L380" s="456"/>
      <c r="M380" s="456"/>
      <c r="N380" s="456"/>
      <c r="P380" s="558"/>
      <c r="Q380" s="558"/>
      <c r="R380" s="558"/>
      <c r="S380" s="558"/>
      <c r="T380" s="558"/>
      <c r="U380" s="558"/>
      <c r="V380" s="558"/>
      <c r="W380" s="558"/>
      <c r="X380" s="558"/>
      <c r="Y380" s="558"/>
      <c r="Z380" s="558"/>
      <c r="AA380" s="558"/>
      <c r="AB380" s="558"/>
      <c r="AC380" s="558"/>
      <c r="AD380" s="558"/>
      <c r="AE380" s="558"/>
      <c r="AF380" s="558"/>
      <c r="AG380" s="558"/>
      <c r="AH380" s="558"/>
      <c r="AI380" s="558"/>
      <c r="AJ380" s="558"/>
      <c r="AK380" s="558"/>
      <c r="AL380" s="558"/>
      <c r="AM380" s="558"/>
      <c r="AN380" s="558"/>
    </row>
    <row r="381" spans="6:40" ht="11.25" customHeight="1">
      <c r="F381" s="23"/>
      <c r="G381" s="23"/>
      <c r="H381" s="23"/>
      <c r="I381" s="23"/>
      <c r="J381" s="23"/>
      <c r="K381" s="23"/>
      <c r="L381" s="23"/>
      <c r="M381" s="23"/>
      <c r="N381" s="23"/>
      <c r="P381" s="181"/>
      <c r="Q381" s="181"/>
      <c r="R381" s="181"/>
      <c r="S381" s="181"/>
      <c r="T381" s="181"/>
      <c r="U381" s="181"/>
      <c r="V381" s="181"/>
      <c r="W381" s="181"/>
      <c r="X381" s="181"/>
      <c r="Y381" s="181"/>
      <c r="Z381" s="181"/>
      <c r="AA381" s="181"/>
      <c r="AB381" s="181"/>
      <c r="AC381" s="181"/>
      <c r="AD381" s="181"/>
      <c r="AE381" s="181"/>
      <c r="AF381" s="181"/>
      <c r="AG381" s="181"/>
      <c r="AH381" s="181"/>
      <c r="AI381" s="181"/>
      <c r="AJ381" s="181"/>
      <c r="AK381" s="181"/>
      <c r="AL381" s="181"/>
      <c r="AM381" s="181"/>
      <c r="AN381" s="181"/>
    </row>
    <row r="382" spans="6:40" ht="11.25" customHeight="1">
      <c r="F382" s="23"/>
      <c r="G382" s="23"/>
      <c r="H382" s="23"/>
      <c r="I382" s="23"/>
      <c r="J382" s="23"/>
      <c r="K382" s="23"/>
      <c r="L382" s="23"/>
      <c r="M382" s="23"/>
      <c r="N382" s="23"/>
      <c r="P382" s="181"/>
      <c r="Q382" s="181"/>
      <c r="R382" s="181"/>
      <c r="S382" s="181"/>
      <c r="T382" s="181"/>
      <c r="U382" s="181"/>
      <c r="V382" s="181"/>
      <c r="W382" s="181"/>
      <c r="X382" s="181"/>
      <c r="Y382" s="181"/>
      <c r="Z382" s="181"/>
      <c r="AA382" s="181"/>
      <c r="AB382" s="181"/>
      <c r="AC382" s="181"/>
      <c r="AD382" s="181"/>
      <c r="AE382" s="181"/>
      <c r="AF382" s="181"/>
      <c r="AG382" s="181"/>
      <c r="AH382" s="181"/>
      <c r="AI382" s="181"/>
      <c r="AJ382" s="181"/>
      <c r="AK382" s="181"/>
      <c r="AL382" s="181"/>
      <c r="AM382" s="181"/>
      <c r="AN382" s="181"/>
    </row>
    <row r="383" spans="3:40" ht="11.25" customHeight="1">
      <c r="C383" s="454" t="s">
        <v>308</v>
      </c>
      <c r="D383" s="454"/>
      <c r="E383" s="454"/>
      <c r="F383" s="454"/>
      <c r="G383" s="454"/>
      <c r="H383" s="454"/>
      <c r="I383" s="454"/>
      <c r="J383" s="454"/>
      <c r="K383" s="454"/>
      <c r="L383" s="454"/>
      <c r="M383" s="454"/>
      <c r="N383" s="454"/>
      <c r="P383" s="559" t="s">
        <v>616</v>
      </c>
      <c r="Q383" s="559"/>
      <c r="R383" s="559"/>
      <c r="S383" s="559"/>
      <c r="T383" s="559"/>
      <c r="U383" s="559"/>
      <c r="V383" s="559"/>
      <c r="W383" s="559"/>
      <c r="X383" s="559"/>
      <c r="Y383" s="559"/>
      <c r="Z383" s="559"/>
      <c r="AA383" s="559"/>
      <c r="AB383" s="559"/>
      <c r="AC383" s="559"/>
      <c r="AD383" s="559"/>
      <c r="AE383" s="559"/>
      <c r="AF383" s="559"/>
      <c r="AG383" s="559"/>
      <c r="AH383" s="559"/>
      <c r="AI383" s="559"/>
      <c r="AJ383" s="559"/>
      <c r="AK383" s="559"/>
      <c r="AL383" s="559"/>
      <c r="AM383" s="559"/>
      <c r="AN383" s="559"/>
    </row>
    <row r="384" spans="3:40" ht="11.25" customHeight="1">
      <c r="C384" s="454"/>
      <c r="D384" s="454"/>
      <c r="E384" s="454"/>
      <c r="F384" s="454"/>
      <c r="G384" s="454"/>
      <c r="H384" s="454"/>
      <c r="I384" s="454"/>
      <c r="J384" s="454"/>
      <c r="K384" s="454"/>
      <c r="L384" s="454"/>
      <c r="M384" s="454"/>
      <c r="N384" s="454"/>
      <c r="P384" s="559"/>
      <c r="Q384" s="559"/>
      <c r="R384" s="559"/>
      <c r="S384" s="559"/>
      <c r="T384" s="559"/>
      <c r="U384" s="559"/>
      <c r="V384" s="559"/>
      <c r="W384" s="559"/>
      <c r="X384" s="559"/>
      <c r="Y384" s="559"/>
      <c r="Z384" s="559"/>
      <c r="AA384" s="559"/>
      <c r="AB384" s="559"/>
      <c r="AC384" s="559"/>
      <c r="AD384" s="559"/>
      <c r="AE384" s="559"/>
      <c r="AF384" s="559"/>
      <c r="AG384" s="559"/>
      <c r="AH384" s="559"/>
      <c r="AI384" s="559"/>
      <c r="AJ384" s="559"/>
      <c r="AK384" s="559"/>
      <c r="AL384" s="559"/>
      <c r="AM384" s="559"/>
      <c r="AN384" s="559"/>
    </row>
    <row r="385" spans="6:40" ht="11.25" customHeight="1">
      <c r="F385" s="23"/>
      <c r="G385" s="23"/>
      <c r="H385" s="23"/>
      <c r="I385" s="23"/>
      <c r="J385" s="23"/>
      <c r="K385" s="23"/>
      <c r="L385" s="23"/>
      <c r="M385" s="23"/>
      <c r="N385" s="23"/>
      <c r="P385" s="558" t="s">
        <v>617</v>
      </c>
      <c r="Q385" s="558"/>
      <c r="R385" s="558"/>
      <c r="S385" s="558"/>
      <c r="T385" s="558"/>
      <c r="U385" s="558"/>
      <c r="V385" s="558"/>
      <c r="W385" s="558"/>
      <c r="X385" s="558"/>
      <c r="Y385" s="558"/>
      <c r="Z385" s="558"/>
      <c r="AA385" s="558"/>
      <c r="AB385" s="558"/>
      <c r="AC385" s="558"/>
      <c r="AD385" s="558"/>
      <c r="AE385" s="558"/>
      <c r="AF385" s="558"/>
      <c r="AG385" s="558"/>
      <c r="AH385" s="558"/>
      <c r="AI385" s="558"/>
      <c r="AJ385" s="558"/>
      <c r="AK385" s="558"/>
      <c r="AL385" s="558"/>
      <c r="AM385" s="558"/>
      <c r="AN385" s="558"/>
    </row>
    <row r="386" spans="6:40" ht="11.25" customHeight="1">
      <c r="F386" s="23"/>
      <c r="G386" s="23"/>
      <c r="H386" s="23"/>
      <c r="I386" s="23"/>
      <c r="J386" s="23"/>
      <c r="K386" s="23"/>
      <c r="L386" s="23"/>
      <c r="M386" s="23"/>
      <c r="N386" s="23"/>
      <c r="P386" s="558"/>
      <c r="Q386" s="558"/>
      <c r="R386" s="558"/>
      <c r="S386" s="558"/>
      <c r="T386" s="558"/>
      <c r="U386" s="558"/>
      <c r="V386" s="558"/>
      <c r="W386" s="558"/>
      <c r="X386" s="558"/>
      <c r="Y386" s="558"/>
      <c r="Z386" s="558"/>
      <c r="AA386" s="558"/>
      <c r="AB386" s="558"/>
      <c r="AC386" s="558"/>
      <c r="AD386" s="558"/>
      <c r="AE386" s="558"/>
      <c r="AF386" s="558"/>
      <c r="AG386" s="558"/>
      <c r="AH386" s="558"/>
      <c r="AI386" s="558"/>
      <c r="AJ386" s="558"/>
      <c r="AK386" s="558"/>
      <c r="AL386" s="558"/>
      <c r="AM386" s="558"/>
      <c r="AN386" s="558"/>
    </row>
    <row r="387" spans="6:40" ht="11.25" customHeight="1">
      <c r="F387" s="23"/>
      <c r="G387" s="23"/>
      <c r="H387" s="23"/>
      <c r="I387" s="23"/>
      <c r="J387" s="23"/>
      <c r="K387" s="23"/>
      <c r="L387" s="23"/>
      <c r="M387" s="23"/>
      <c r="N387" s="30"/>
      <c r="O387" s="4"/>
      <c r="P387" s="182"/>
      <c r="Q387" s="182"/>
      <c r="R387" s="182"/>
      <c r="S387" s="182"/>
      <c r="T387" s="182"/>
      <c r="U387" s="182"/>
      <c r="V387" s="182"/>
      <c r="W387" s="182"/>
      <c r="X387" s="182"/>
      <c r="Y387" s="182"/>
      <c r="Z387" s="182"/>
      <c r="AA387" s="182"/>
      <c r="AB387" s="182"/>
      <c r="AC387" s="182"/>
      <c r="AD387" s="182"/>
      <c r="AE387" s="182"/>
      <c r="AF387" s="182"/>
      <c r="AG387" s="182"/>
      <c r="AH387" s="182"/>
      <c r="AI387" s="182"/>
      <c r="AJ387" s="182"/>
      <c r="AK387" s="182"/>
      <c r="AL387" s="182"/>
      <c r="AM387" s="182"/>
      <c r="AN387" s="182"/>
    </row>
    <row r="388" spans="6:40" ht="11.25" customHeight="1">
      <c r="F388" s="23"/>
      <c r="G388" s="23"/>
      <c r="H388" s="23"/>
      <c r="I388" s="23"/>
      <c r="J388" s="23"/>
      <c r="K388" s="23"/>
      <c r="L388" s="23"/>
      <c r="M388" s="23"/>
      <c r="N388" s="30"/>
      <c r="O388" s="4"/>
      <c r="P388" s="182"/>
      <c r="Q388" s="182"/>
      <c r="R388" s="182"/>
      <c r="S388" s="182"/>
      <c r="T388" s="182"/>
      <c r="U388" s="182"/>
      <c r="V388" s="182"/>
      <c r="W388" s="182"/>
      <c r="X388" s="182"/>
      <c r="Y388" s="182"/>
      <c r="Z388" s="182"/>
      <c r="AA388" s="182"/>
      <c r="AB388" s="182"/>
      <c r="AC388" s="182"/>
      <c r="AD388" s="182"/>
      <c r="AE388" s="182"/>
      <c r="AF388" s="182"/>
      <c r="AG388" s="182"/>
      <c r="AH388" s="182"/>
      <c r="AI388" s="182"/>
      <c r="AJ388" s="182"/>
      <c r="AK388" s="182"/>
      <c r="AL388" s="182"/>
      <c r="AM388" s="182"/>
      <c r="AN388" s="182"/>
    </row>
    <row r="389" spans="6:40" ht="11.25" customHeight="1">
      <c r="F389" s="23"/>
      <c r="G389" s="23"/>
      <c r="H389" s="23"/>
      <c r="I389" s="23"/>
      <c r="J389" s="23"/>
      <c r="K389" s="23"/>
      <c r="L389" s="23"/>
      <c r="M389" s="23"/>
      <c r="N389" s="23"/>
      <c r="P389" s="181"/>
      <c r="Q389" s="181"/>
      <c r="R389" s="181"/>
      <c r="S389" s="181"/>
      <c r="T389" s="181"/>
      <c r="U389" s="181"/>
      <c r="V389" s="181"/>
      <c r="W389" s="181"/>
      <c r="X389" s="181"/>
      <c r="Y389" s="181"/>
      <c r="Z389" s="181"/>
      <c r="AA389" s="181"/>
      <c r="AB389" s="181"/>
      <c r="AC389" s="181"/>
      <c r="AD389" s="181"/>
      <c r="AE389" s="181"/>
      <c r="AF389" s="181"/>
      <c r="AG389" s="181"/>
      <c r="AH389" s="181"/>
      <c r="AI389" s="181"/>
      <c r="AJ389" s="181"/>
      <c r="AK389" s="181"/>
      <c r="AL389" s="181"/>
      <c r="AM389" s="181"/>
      <c r="AN389" s="181"/>
    </row>
    <row r="390" spans="6:40" ht="11.25" customHeight="1">
      <c r="F390" s="23"/>
      <c r="G390" s="23"/>
      <c r="H390" s="23"/>
      <c r="I390" s="23"/>
      <c r="J390" s="23"/>
      <c r="K390" s="23"/>
      <c r="L390" s="23"/>
      <c r="M390" s="23"/>
      <c r="N390" s="23"/>
      <c r="P390" s="181"/>
      <c r="Q390" s="181"/>
      <c r="R390" s="181"/>
      <c r="S390" s="181"/>
      <c r="T390" s="181"/>
      <c r="U390" s="181"/>
      <c r="V390" s="181"/>
      <c r="W390" s="181"/>
      <c r="X390" s="181"/>
      <c r="Y390" s="181"/>
      <c r="Z390" s="181"/>
      <c r="AA390" s="181"/>
      <c r="AB390" s="181"/>
      <c r="AC390" s="181"/>
      <c r="AD390" s="181"/>
      <c r="AE390" s="181"/>
      <c r="AF390" s="181"/>
      <c r="AG390" s="181"/>
      <c r="AH390" s="181"/>
      <c r="AI390" s="181"/>
      <c r="AJ390" s="181"/>
      <c r="AK390" s="181"/>
      <c r="AL390" s="181"/>
      <c r="AM390" s="181"/>
      <c r="AN390" s="181"/>
    </row>
    <row r="391" spans="3:40" ht="11.25" customHeight="1">
      <c r="C391" s="456" t="s">
        <v>309</v>
      </c>
      <c r="D391" s="456"/>
      <c r="E391" s="456"/>
      <c r="F391" s="456"/>
      <c r="G391" s="456"/>
      <c r="H391" s="456"/>
      <c r="I391" s="456"/>
      <c r="J391" s="456"/>
      <c r="K391" s="456"/>
      <c r="L391" s="456"/>
      <c r="M391" s="456"/>
      <c r="N391" s="456"/>
      <c r="P391" s="558" t="s">
        <v>618</v>
      </c>
      <c r="Q391" s="558"/>
      <c r="R391" s="558"/>
      <c r="S391" s="558"/>
      <c r="T391" s="558"/>
      <c r="U391" s="558"/>
      <c r="V391" s="558"/>
      <c r="W391" s="558"/>
      <c r="X391" s="558"/>
      <c r="Y391" s="558"/>
      <c r="Z391" s="558"/>
      <c r="AA391" s="558"/>
      <c r="AB391" s="558"/>
      <c r="AC391" s="558"/>
      <c r="AD391" s="558"/>
      <c r="AE391" s="558"/>
      <c r="AF391" s="558"/>
      <c r="AG391" s="558"/>
      <c r="AH391" s="558"/>
      <c r="AI391" s="558"/>
      <c r="AJ391" s="558"/>
      <c r="AK391" s="558"/>
      <c r="AL391" s="558"/>
      <c r="AM391" s="558"/>
      <c r="AN391" s="558"/>
    </row>
    <row r="392" spans="3:40" ht="11.25" customHeight="1">
      <c r="C392" s="456"/>
      <c r="D392" s="456"/>
      <c r="E392" s="456"/>
      <c r="F392" s="456"/>
      <c r="G392" s="456"/>
      <c r="H392" s="456"/>
      <c r="I392" s="456"/>
      <c r="J392" s="456"/>
      <c r="K392" s="456"/>
      <c r="L392" s="456"/>
      <c r="M392" s="456"/>
      <c r="N392" s="456"/>
      <c r="P392" s="558"/>
      <c r="Q392" s="558"/>
      <c r="R392" s="558"/>
      <c r="S392" s="558"/>
      <c r="T392" s="558"/>
      <c r="U392" s="558"/>
      <c r="V392" s="558"/>
      <c r="W392" s="558"/>
      <c r="X392" s="558"/>
      <c r="Y392" s="558"/>
      <c r="Z392" s="558"/>
      <c r="AA392" s="558"/>
      <c r="AB392" s="558"/>
      <c r="AC392" s="558"/>
      <c r="AD392" s="558"/>
      <c r="AE392" s="558"/>
      <c r="AF392" s="558"/>
      <c r="AG392" s="558"/>
      <c r="AH392" s="558"/>
      <c r="AI392" s="558"/>
      <c r="AJ392" s="558"/>
      <c r="AK392" s="558"/>
      <c r="AL392" s="558"/>
      <c r="AM392" s="558"/>
      <c r="AN392" s="558"/>
    </row>
    <row r="393" spans="16:40" ht="11.25" customHeight="1">
      <c r="P393" s="559" t="s">
        <v>619</v>
      </c>
      <c r="Q393" s="559"/>
      <c r="R393" s="559"/>
      <c r="S393" s="559"/>
      <c r="T393" s="559"/>
      <c r="U393" s="559"/>
      <c r="V393" s="559"/>
      <c r="W393" s="559"/>
      <c r="X393" s="559"/>
      <c r="Y393" s="559"/>
      <c r="Z393" s="559"/>
      <c r="AA393" s="559"/>
      <c r="AB393" s="559"/>
      <c r="AC393" s="559"/>
      <c r="AD393" s="559"/>
      <c r="AE393" s="559"/>
      <c r="AF393" s="559"/>
      <c r="AG393" s="559"/>
      <c r="AH393" s="559"/>
      <c r="AI393" s="559"/>
      <c r="AJ393" s="559"/>
      <c r="AK393" s="559"/>
      <c r="AL393" s="559"/>
      <c r="AM393" s="559"/>
      <c r="AN393" s="559"/>
    </row>
    <row r="394" spans="16:40" ht="11.25" customHeight="1">
      <c r="P394" s="559"/>
      <c r="Q394" s="559"/>
      <c r="R394" s="559"/>
      <c r="S394" s="559"/>
      <c r="T394" s="559"/>
      <c r="U394" s="559"/>
      <c r="V394" s="559"/>
      <c r="W394" s="559"/>
      <c r="X394" s="559"/>
      <c r="Y394" s="559"/>
      <c r="Z394" s="559"/>
      <c r="AA394" s="559"/>
      <c r="AB394" s="559"/>
      <c r="AC394" s="559"/>
      <c r="AD394" s="559"/>
      <c r="AE394" s="559"/>
      <c r="AF394" s="559"/>
      <c r="AG394" s="559"/>
      <c r="AH394" s="559"/>
      <c r="AI394" s="559"/>
      <c r="AJ394" s="559"/>
      <c r="AK394" s="559"/>
      <c r="AL394" s="559"/>
      <c r="AM394" s="559"/>
      <c r="AN394" s="559"/>
    </row>
    <row r="395" spans="16:40" ht="11.25" customHeight="1">
      <c r="P395" s="558"/>
      <c r="Q395" s="558"/>
      <c r="R395" s="558"/>
      <c r="S395" s="558"/>
      <c r="T395" s="558"/>
      <c r="U395" s="558"/>
      <c r="V395" s="558"/>
      <c r="W395" s="558"/>
      <c r="X395" s="558"/>
      <c r="Y395" s="558"/>
      <c r="Z395" s="558"/>
      <c r="AA395" s="558"/>
      <c r="AB395" s="558"/>
      <c r="AC395" s="558"/>
      <c r="AD395" s="558"/>
      <c r="AE395" s="558"/>
      <c r="AF395" s="558"/>
      <c r="AG395" s="558"/>
      <c r="AH395" s="558"/>
      <c r="AI395" s="558"/>
      <c r="AJ395" s="558"/>
      <c r="AK395" s="558"/>
      <c r="AL395" s="558"/>
      <c r="AM395" s="558"/>
      <c r="AN395" s="558"/>
    </row>
    <row r="396" spans="16:40" ht="11.25" customHeight="1">
      <c r="P396" s="558"/>
      <c r="Q396" s="558"/>
      <c r="R396" s="558"/>
      <c r="S396" s="558"/>
      <c r="T396" s="558"/>
      <c r="U396" s="558"/>
      <c r="V396" s="558"/>
      <c r="W396" s="558"/>
      <c r="X396" s="558"/>
      <c r="Y396" s="558"/>
      <c r="Z396" s="558"/>
      <c r="AA396" s="558"/>
      <c r="AB396" s="558"/>
      <c r="AC396" s="558"/>
      <c r="AD396" s="558"/>
      <c r="AE396" s="558"/>
      <c r="AF396" s="558"/>
      <c r="AG396" s="558"/>
      <c r="AH396" s="558"/>
      <c r="AI396" s="558"/>
      <c r="AJ396" s="558"/>
      <c r="AK396" s="558"/>
      <c r="AL396" s="558"/>
      <c r="AM396" s="558"/>
      <c r="AN396" s="558"/>
    </row>
    <row r="397" spans="16:40" ht="11.25" customHeight="1">
      <c r="P397" s="559"/>
      <c r="Q397" s="559"/>
      <c r="R397" s="559"/>
      <c r="S397" s="559"/>
      <c r="T397" s="559"/>
      <c r="U397" s="559"/>
      <c r="V397" s="559"/>
      <c r="W397" s="559"/>
      <c r="X397" s="559"/>
      <c r="Y397" s="559"/>
      <c r="Z397" s="559"/>
      <c r="AA397" s="559"/>
      <c r="AB397" s="559"/>
      <c r="AC397" s="559"/>
      <c r="AD397" s="559"/>
      <c r="AE397" s="559"/>
      <c r="AF397" s="559"/>
      <c r="AG397" s="559"/>
      <c r="AH397" s="559"/>
      <c r="AI397" s="559"/>
      <c r="AJ397" s="559"/>
      <c r="AK397" s="559"/>
      <c r="AL397" s="559"/>
      <c r="AM397" s="559"/>
      <c r="AN397" s="559"/>
    </row>
    <row r="398" spans="16:40" ht="11.25" customHeight="1">
      <c r="P398" s="559"/>
      <c r="Q398" s="559"/>
      <c r="R398" s="559"/>
      <c r="S398" s="559"/>
      <c r="T398" s="559"/>
      <c r="U398" s="559"/>
      <c r="V398" s="559"/>
      <c r="W398" s="559"/>
      <c r="X398" s="559"/>
      <c r="Y398" s="559"/>
      <c r="Z398" s="559"/>
      <c r="AA398" s="559"/>
      <c r="AB398" s="559"/>
      <c r="AC398" s="559"/>
      <c r="AD398" s="559"/>
      <c r="AE398" s="559"/>
      <c r="AF398" s="559"/>
      <c r="AG398" s="559"/>
      <c r="AH398" s="559"/>
      <c r="AI398" s="559"/>
      <c r="AJ398" s="559"/>
      <c r="AK398" s="559"/>
      <c r="AL398" s="559"/>
      <c r="AM398" s="559"/>
      <c r="AN398" s="559"/>
    </row>
    <row r="399" spans="16:40" ht="11.25" customHeight="1">
      <c r="P399" s="558"/>
      <c r="Q399" s="558"/>
      <c r="R399" s="558"/>
      <c r="S399" s="558"/>
      <c r="T399" s="558"/>
      <c r="U399" s="558"/>
      <c r="V399" s="558"/>
      <c r="W399" s="558"/>
      <c r="X399" s="558"/>
      <c r="Y399" s="558"/>
      <c r="Z399" s="558"/>
      <c r="AA399" s="558"/>
      <c r="AB399" s="558"/>
      <c r="AC399" s="558"/>
      <c r="AD399" s="558"/>
      <c r="AE399" s="558"/>
      <c r="AF399" s="558"/>
      <c r="AG399" s="558"/>
      <c r="AH399" s="558"/>
      <c r="AI399" s="558"/>
      <c r="AJ399" s="558"/>
      <c r="AK399" s="558"/>
      <c r="AL399" s="558"/>
      <c r="AM399" s="558"/>
      <c r="AN399" s="558"/>
    </row>
    <row r="400" spans="16:40" ht="11.25" customHeight="1">
      <c r="P400" s="558"/>
      <c r="Q400" s="558"/>
      <c r="R400" s="558"/>
      <c r="S400" s="558"/>
      <c r="T400" s="558"/>
      <c r="U400" s="558"/>
      <c r="V400" s="558"/>
      <c r="W400" s="558"/>
      <c r="X400" s="558"/>
      <c r="Y400" s="558"/>
      <c r="Z400" s="558"/>
      <c r="AA400" s="558"/>
      <c r="AB400" s="558"/>
      <c r="AC400" s="558"/>
      <c r="AD400" s="558"/>
      <c r="AE400" s="558"/>
      <c r="AF400" s="558"/>
      <c r="AG400" s="558"/>
      <c r="AH400" s="558"/>
      <c r="AI400" s="558"/>
      <c r="AJ400" s="558"/>
      <c r="AK400" s="558"/>
      <c r="AL400" s="558"/>
      <c r="AM400" s="558"/>
      <c r="AN400" s="558"/>
    </row>
    <row r="401" spans="16:40" ht="11.25" customHeight="1">
      <c r="P401" s="559"/>
      <c r="Q401" s="559"/>
      <c r="R401" s="559"/>
      <c r="S401" s="559"/>
      <c r="T401" s="559"/>
      <c r="U401" s="559"/>
      <c r="V401" s="559"/>
      <c r="W401" s="559"/>
      <c r="X401" s="559"/>
      <c r="Y401" s="559"/>
      <c r="Z401" s="559"/>
      <c r="AA401" s="559"/>
      <c r="AB401" s="559"/>
      <c r="AC401" s="559"/>
      <c r="AD401" s="559"/>
      <c r="AE401" s="559"/>
      <c r="AF401" s="559"/>
      <c r="AG401" s="559"/>
      <c r="AH401" s="559"/>
      <c r="AI401" s="559"/>
      <c r="AJ401" s="559"/>
      <c r="AK401" s="559"/>
      <c r="AL401" s="559"/>
      <c r="AM401" s="559"/>
      <c r="AN401" s="559"/>
    </row>
    <row r="402" spans="16:40" ht="11.25" customHeight="1">
      <c r="P402" s="559"/>
      <c r="Q402" s="559"/>
      <c r="R402" s="559"/>
      <c r="S402" s="559"/>
      <c r="T402" s="559"/>
      <c r="U402" s="559"/>
      <c r="V402" s="559"/>
      <c r="W402" s="559"/>
      <c r="X402" s="559"/>
      <c r="Y402" s="559"/>
      <c r="Z402" s="559"/>
      <c r="AA402" s="559"/>
      <c r="AB402" s="559"/>
      <c r="AC402" s="559"/>
      <c r="AD402" s="559"/>
      <c r="AE402" s="559"/>
      <c r="AF402" s="559"/>
      <c r="AG402" s="559"/>
      <c r="AH402" s="559"/>
      <c r="AI402" s="559"/>
      <c r="AJ402" s="559"/>
      <c r="AK402" s="559"/>
      <c r="AL402" s="559"/>
      <c r="AM402" s="559"/>
      <c r="AN402" s="559"/>
    </row>
    <row r="403" spans="16:40" ht="11.25" customHeight="1">
      <c r="P403" s="181"/>
      <c r="Q403" s="181"/>
      <c r="R403" s="181"/>
      <c r="S403" s="181"/>
      <c r="T403" s="181"/>
      <c r="U403" s="181"/>
      <c r="V403" s="181"/>
      <c r="W403" s="181"/>
      <c r="X403" s="181"/>
      <c r="Y403" s="181"/>
      <c r="Z403" s="181"/>
      <c r="AA403" s="181"/>
      <c r="AB403" s="181"/>
      <c r="AC403" s="181"/>
      <c r="AD403" s="181"/>
      <c r="AE403" s="181"/>
      <c r="AF403" s="181"/>
      <c r="AG403" s="181"/>
      <c r="AH403" s="181"/>
      <c r="AI403" s="181"/>
      <c r="AJ403" s="181"/>
      <c r="AK403" s="181"/>
      <c r="AL403" s="181"/>
      <c r="AM403" s="181"/>
      <c r="AN403" s="181"/>
    </row>
    <row r="404" spans="16:40" ht="11.25" customHeight="1">
      <c r="P404" s="181"/>
      <c r="Q404" s="181"/>
      <c r="R404" s="181"/>
      <c r="S404" s="181"/>
      <c r="T404" s="181"/>
      <c r="U404" s="181"/>
      <c r="V404" s="181"/>
      <c r="W404" s="181"/>
      <c r="X404" s="181"/>
      <c r="Y404" s="181"/>
      <c r="Z404" s="181"/>
      <c r="AA404" s="181"/>
      <c r="AB404" s="181"/>
      <c r="AC404" s="181"/>
      <c r="AD404" s="181"/>
      <c r="AE404" s="181"/>
      <c r="AF404" s="181"/>
      <c r="AG404" s="181"/>
      <c r="AH404" s="181"/>
      <c r="AI404" s="181"/>
      <c r="AJ404" s="181"/>
      <c r="AK404" s="181"/>
      <c r="AL404" s="181"/>
      <c r="AM404" s="181"/>
      <c r="AN404" s="181"/>
    </row>
    <row r="405" spans="3:40" ht="11.25" customHeight="1">
      <c r="C405" s="456" t="s">
        <v>310</v>
      </c>
      <c r="D405" s="456"/>
      <c r="E405" s="456"/>
      <c r="F405" s="456"/>
      <c r="G405" s="456"/>
      <c r="H405" s="456"/>
      <c r="I405" s="456"/>
      <c r="J405" s="456"/>
      <c r="K405" s="456"/>
      <c r="L405" s="456"/>
      <c r="M405" s="456"/>
      <c r="N405" s="456"/>
      <c r="P405" s="558" t="s">
        <v>38</v>
      </c>
      <c r="Q405" s="558"/>
      <c r="R405" s="558"/>
      <c r="S405" s="558"/>
      <c r="T405" s="558"/>
      <c r="U405" s="558"/>
      <c r="V405" s="558"/>
      <c r="W405" s="558"/>
      <c r="X405" s="558"/>
      <c r="Y405" s="558"/>
      <c r="Z405" s="558"/>
      <c r="AA405" s="558"/>
      <c r="AB405" s="558"/>
      <c r="AC405" s="558"/>
      <c r="AD405" s="558"/>
      <c r="AE405" s="558"/>
      <c r="AF405" s="558"/>
      <c r="AG405" s="558"/>
      <c r="AH405" s="558"/>
      <c r="AI405" s="558"/>
      <c r="AJ405" s="558"/>
      <c r="AK405" s="558"/>
      <c r="AL405" s="558"/>
      <c r="AM405" s="558"/>
      <c r="AN405" s="558"/>
    </row>
    <row r="406" spans="3:40" ht="11.25" customHeight="1">
      <c r="C406" s="456"/>
      <c r="D406" s="456"/>
      <c r="E406" s="456"/>
      <c r="F406" s="456"/>
      <c r="G406" s="456"/>
      <c r="H406" s="456"/>
      <c r="I406" s="456"/>
      <c r="J406" s="456"/>
      <c r="K406" s="456"/>
      <c r="L406" s="456"/>
      <c r="M406" s="456"/>
      <c r="N406" s="456"/>
      <c r="P406" s="558"/>
      <c r="Q406" s="558"/>
      <c r="R406" s="558"/>
      <c r="S406" s="558"/>
      <c r="T406" s="558"/>
      <c r="U406" s="558"/>
      <c r="V406" s="558"/>
      <c r="W406" s="558"/>
      <c r="X406" s="558"/>
      <c r="Y406" s="558"/>
      <c r="Z406" s="558"/>
      <c r="AA406" s="558"/>
      <c r="AB406" s="558"/>
      <c r="AC406" s="558"/>
      <c r="AD406" s="558"/>
      <c r="AE406" s="558"/>
      <c r="AF406" s="558"/>
      <c r="AG406" s="558"/>
      <c r="AH406" s="558"/>
      <c r="AI406" s="558"/>
      <c r="AJ406" s="558"/>
      <c r="AK406" s="558"/>
      <c r="AL406" s="558"/>
      <c r="AM406" s="558"/>
      <c r="AN406" s="558"/>
    </row>
    <row r="407" spans="16:40" ht="11.25" customHeight="1">
      <c r="P407" s="559" t="s">
        <v>62</v>
      </c>
      <c r="Q407" s="559"/>
      <c r="R407" s="559"/>
      <c r="S407" s="559"/>
      <c r="T407" s="559"/>
      <c r="U407" s="559"/>
      <c r="V407" s="559"/>
      <c r="W407" s="559"/>
      <c r="X407" s="559"/>
      <c r="Y407" s="559"/>
      <c r="Z407" s="559"/>
      <c r="AA407" s="559"/>
      <c r="AB407" s="559"/>
      <c r="AC407" s="559"/>
      <c r="AD407" s="559"/>
      <c r="AE407" s="559"/>
      <c r="AF407" s="559"/>
      <c r="AG407" s="559"/>
      <c r="AH407" s="559"/>
      <c r="AI407" s="559"/>
      <c r="AJ407" s="559"/>
      <c r="AK407" s="559"/>
      <c r="AL407" s="559"/>
      <c r="AM407" s="559"/>
      <c r="AN407" s="559"/>
    </row>
    <row r="408" spans="16:40" ht="11.25" customHeight="1">
      <c r="P408" s="559"/>
      <c r="Q408" s="559"/>
      <c r="R408" s="559"/>
      <c r="S408" s="559"/>
      <c r="T408" s="559"/>
      <c r="U408" s="559"/>
      <c r="V408" s="559"/>
      <c r="W408" s="559"/>
      <c r="X408" s="559"/>
      <c r="Y408" s="559"/>
      <c r="Z408" s="559"/>
      <c r="AA408" s="559"/>
      <c r="AB408" s="559"/>
      <c r="AC408" s="559"/>
      <c r="AD408" s="559"/>
      <c r="AE408" s="559"/>
      <c r="AF408" s="559"/>
      <c r="AG408" s="559"/>
      <c r="AH408" s="559"/>
      <c r="AI408" s="559"/>
      <c r="AJ408" s="559"/>
      <c r="AK408" s="559"/>
      <c r="AL408" s="559"/>
      <c r="AM408" s="559"/>
      <c r="AN408" s="559"/>
    </row>
    <row r="409" spans="16:40" ht="11.25" customHeight="1">
      <c r="P409" s="558" t="s">
        <v>62</v>
      </c>
      <c r="Q409" s="558"/>
      <c r="R409" s="558"/>
      <c r="S409" s="558"/>
      <c r="T409" s="558"/>
      <c r="U409" s="558"/>
      <c r="V409" s="558"/>
      <c r="W409" s="558"/>
      <c r="X409" s="558"/>
      <c r="Y409" s="558"/>
      <c r="Z409" s="558"/>
      <c r="AA409" s="558"/>
      <c r="AB409" s="558"/>
      <c r="AC409" s="558"/>
      <c r="AD409" s="558"/>
      <c r="AE409" s="558"/>
      <c r="AF409" s="558"/>
      <c r="AG409" s="558"/>
      <c r="AH409" s="558"/>
      <c r="AI409" s="558"/>
      <c r="AJ409" s="558"/>
      <c r="AK409" s="558"/>
      <c r="AL409" s="558"/>
      <c r="AM409" s="558"/>
      <c r="AN409" s="558"/>
    </row>
    <row r="410" spans="16:40" ht="11.25" customHeight="1">
      <c r="P410" s="558"/>
      <c r="Q410" s="558"/>
      <c r="R410" s="558"/>
      <c r="S410" s="558"/>
      <c r="T410" s="558"/>
      <c r="U410" s="558"/>
      <c r="V410" s="558"/>
      <c r="W410" s="558"/>
      <c r="X410" s="558"/>
      <c r="Y410" s="558"/>
      <c r="Z410" s="558"/>
      <c r="AA410" s="558"/>
      <c r="AB410" s="558"/>
      <c r="AC410" s="558"/>
      <c r="AD410" s="558"/>
      <c r="AE410" s="558"/>
      <c r="AF410" s="558"/>
      <c r="AG410" s="558"/>
      <c r="AH410" s="558"/>
      <c r="AI410" s="558"/>
      <c r="AJ410" s="558"/>
      <c r="AK410" s="558"/>
      <c r="AL410" s="558"/>
      <c r="AM410" s="558"/>
      <c r="AN410" s="558"/>
    </row>
    <row r="411" spans="16:40" ht="11.25" customHeight="1">
      <c r="P411" s="559" t="s">
        <v>170</v>
      </c>
      <c r="Q411" s="559"/>
      <c r="R411" s="559"/>
      <c r="S411" s="559"/>
      <c r="T411" s="559"/>
      <c r="U411" s="559"/>
      <c r="V411" s="559"/>
      <c r="W411" s="559"/>
      <c r="X411" s="559"/>
      <c r="Y411" s="559"/>
      <c r="Z411" s="559"/>
      <c r="AA411" s="559"/>
      <c r="AB411" s="559"/>
      <c r="AC411" s="559"/>
      <c r="AD411" s="559"/>
      <c r="AE411" s="559"/>
      <c r="AF411" s="559"/>
      <c r="AG411" s="559"/>
      <c r="AH411" s="559"/>
      <c r="AI411" s="559"/>
      <c r="AJ411" s="559"/>
      <c r="AK411" s="559"/>
      <c r="AL411" s="559"/>
      <c r="AM411" s="559"/>
      <c r="AN411" s="559"/>
    </row>
    <row r="412" spans="16:40" ht="11.25" customHeight="1">
      <c r="P412" s="559"/>
      <c r="Q412" s="559"/>
      <c r="R412" s="559"/>
      <c r="S412" s="559"/>
      <c r="T412" s="559"/>
      <c r="U412" s="559"/>
      <c r="V412" s="559"/>
      <c r="W412" s="559"/>
      <c r="X412" s="559"/>
      <c r="Y412" s="559"/>
      <c r="Z412" s="559"/>
      <c r="AA412" s="559"/>
      <c r="AB412" s="559"/>
      <c r="AC412" s="559"/>
      <c r="AD412" s="559"/>
      <c r="AE412" s="559"/>
      <c r="AF412" s="559"/>
      <c r="AG412" s="559"/>
      <c r="AH412" s="559"/>
      <c r="AI412" s="559"/>
      <c r="AJ412" s="559"/>
      <c r="AK412" s="559"/>
      <c r="AL412" s="559"/>
      <c r="AM412" s="559"/>
      <c r="AN412" s="559"/>
    </row>
    <row r="413" spans="16:40" ht="11.25" customHeight="1">
      <c r="P413" s="558"/>
      <c r="Q413" s="558"/>
      <c r="R413" s="558"/>
      <c r="S413" s="558"/>
      <c r="T413" s="558"/>
      <c r="U413" s="558"/>
      <c r="V413" s="558"/>
      <c r="W413" s="558"/>
      <c r="X413" s="558"/>
      <c r="Y413" s="558"/>
      <c r="Z413" s="558"/>
      <c r="AA413" s="558"/>
      <c r="AB413" s="558"/>
      <c r="AC413" s="558"/>
      <c r="AD413" s="558"/>
      <c r="AE413" s="558"/>
      <c r="AF413" s="558"/>
      <c r="AG413" s="558"/>
      <c r="AH413" s="558"/>
      <c r="AI413" s="558"/>
      <c r="AJ413" s="558"/>
      <c r="AK413" s="558"/>
      <c r="AL413" s="558"/>
      <c r="AM413" s="558"/>
      <c r="AN413" s="558"/>
    </row>
    <row r="414" spans="16:40" ht="11.25" customHeight="1">
      <c r="P414" s="558"/>
      <c r="Q414" s="558"/>
      <c r="R414" s="558"/>
      <c r="S414" s="558"/>
      <c r="T414" s="558"/>
      <c r="U414" s="558"/>
      <c r="V414" s="558"/>
      <c r="W414" s="558"/>
      <c r="X414" s="558"/>
      <c r="Y414" s="558"/>
      <c r="Z414" s="558"/>
      <c r="AA414" s="558"/>
      <c r="AB414" s="558"/>
      <c r="AC414" s="558"/>
      <c r="AD414" s="558"/>
      <c r="AE414" s="558"/>
      <c r="AF414" s="558"/>
      <c r="AG414" s="558"/>
      <c r="AH414" s="558"/>
      <c r="AI414" s="558"/>
      <c r="AJ414" s="558"/>
      <c r="AK414" s="558"/>
      <c r="AL414" s="558"/>
      <c r="AM414" s="558"/>
      <c r="AN414" s="558"/>
    </row>
    <row r="415" spans="16:40" ht="11.25" customHeight="1">
      <c r="P415" s="559"/>
      <c r="Q415" s="559"/>
      <c r="R415" s="559"/>
      <c r="S415" s="559"/>
      <c r="T415" s="559"/>
      <c r="U415" s="559"/>
      <c r="V415" s="559"/>
      <c r="W415" s="559"/>
      <c r="X415" s="559"/>
      <c r="Y415" s="559"/>
      <c r="Z415" s="559"/>
      <c r="AA415" s="559"/>
      <c r="AB415" s="559"/>
      <c r="AC415" s="559"/>
      <c r="AD415" s="559"/>
      <c r="AE415" s="559"/>
      <c r="AF415" s="559"/>
      <c r="AG415" s="559"/>
      <c r="AH415" s="559"/>
      <c r="AI415" s="559"/>
      <c r="AJ415" s="559"/>
      <c r="AK415" s="559"/>
      <c r="AL415" s="559"/>
      <c r="AM415" s="559"/>
      <c r="AN415" s="559"/>
    </row>
    <row r="416" spans="16:40" ht="11.25" customHeight="1">
      <c r="P416" s="559"/>
      <c r="Q416" s="559"/>
      <c r="R416" s="559"/>
      <c r="S416" s="559"/>
      <c r="T416" s="559"/>
      <c r="U416" s="559"/>
      <c r="V416" s="559"/>
      <c r="W416" s="559"/>
      <c r="X416" s="559"/>
      <c r="Y416" s="559"/>
      <c r="Z416" s="559"/>
      <c r="AA416" s="559"/>
      <c r="AB416" s="559"/>
      <c r="AC416" s="559"/>
      <c r="AD416" s="559"/>
      <c r="AE416" s="559"/>
      <c r="AF416" s="559"/>
      <c r="AG416" s="559"/>
      <c r="AH416" s="559"/>
      <c r="AI416" s="559"/>
      <c r="AJ416" s="559"/>
      <c r="AK416" s="559"/>
      <c r="AL416" s="559"/>
      <c r="AM416" s="559"/>
      <c r="AN416" s="559"/>
    </row>
    <row r="417" spans="16:40" ht="11.25" customHeight="1">
      <c r="P417" s="558"/>
      <c r="Q417" s="558"/>
      <c r="R417" s="558"/>
      <c r="S417" s="558"/>
      <c r="T417" s="558"/>
      <c r="U417" s="558"/>
      <c r="V417" s="558"/>
      <c r="W417" s="558"/>
      <c r="X417" s="558"/>
      <c r="Y417" s="558"/>
      <c r="Z417" s="558"/>
      <c r="AA417" s="558"/>
      <c r="AB417" s="558"/>
      <c r="AC417" s="558"/>
      <c r="AD417" s="558"/>
      <c r="AE417" s="558"/>
      <c r="AF417" s="558"/>
      <c r="AG417" s="558"/>
      <c r="AH417" s="558"/>
      <c r="AI417" s="558"/>
      <c r="AJ417" s="558"/>
      <c r="AK417" s="558"/>
      <c r="AL417" s="558"/>
      <c r="AM417" s="558"/>
      <c r="AN417" s="558"/>
    </row>
    <row r="418" spans="16:40" ht="11.25" customHeight="1">
      <c r="P418" s="558"/>
      <c r="Q418" s="558"/>
      <c r="R418" s="558"/>
      <c r="S418" s="558"/>
      <c r="T418" s="558"/>
      <c r="U418" s="558"/>
      <c r="V418" s="558"/>
      <c r="W418" s="558"/>
      <c r="X418" s="558"/>
      <c r="Y418" s="558"/>
      <c r="Z418" s="558"/>
      <c r="AA418" s="558"/>
      <c r="AB418" s="558"/>
      <c r="AC418" s="558"/>
      <c r="AD418" s="558"/>
      <c r="AE418" s="558"/>
      <c r="AF418" s="558"/>
      <c r="AG418" s="558"/>
      <c r="AH418" s="558"/>
      <c r="AI418" s="558"/>
      <c r="AJ418" s="558"/>
      <c r="AK418" s="558"/>
      <c r="AL418" s="558"/>
      <c r="AM418" s="558"/>
      <c r="AN418" s="558"/>
    </row>
    <row r="419" spans="16:40" ht="11.25" customHeight="1">
      <c r="P419" s="559"/>
      <c r="Q419" s="559"/>
      <c r="R419" s="559"/>
      <c r="S419" s="559"/>
      <c r="T419" s="559"/>
      <c r="U419" s="559"/>
      <c r="V419" s="559"/>
      <c r="W419" s="559"/>
      <c r="X419" s="559"/>
      <c r="Y419" s="559"/>
      <c r="Z419" s="559"/>
      <c r="AA419" s="559"/>
      <c r="AB419" s="559"/>
      <c r="AC419" s="559"/>
      <c r="AD419" s="559"/>
      <c r="AE419" s="559"/>
      <c r="AF419" s="559"/>
      <c r="AG419" s="559"/>
      <c r="AH419" s="559"/>
      <c r="AI419" s="559"/>
      <c r="AJ419" s="559"/>
      <c r="AK419" s="559"/>
      <c r="AL419" s="559"/>
      <c r="AM419" s="559"/>
      <c r="AN419" s="559"/>
    </row>
    <row r="420" spans="16:40" ht="11.25" customHeight="1">
      <c r="P420" s="559"/>
      <c r="Q420" s="559"/>
      <c r="R420" s="559"/>
      <c r="S420" s="559"/>
      <c r="T420" s="559"/>
      <c r="U420" s="559"/>
      <c r="V420" s="559"/>
      <c r="W420" s="559"/>
      <c r="X420" s="559"/>
      <c r="Y420" s="559"/>
      <c r="Z420" s="559"/>
      <c r="AA420" s="559"/>
      <c r="AB420" s="559"/>
      <c r="AC420" s="559"/>
      <c r="AD420" s="559"/>
      <c r="AE420" s="559"/>
      <c r="AF420" s="559"/>
      <c r="AG420" s="559"/>
      <c r="AH420" s="559"/>
      <c r="AI420" s="559"/>
      <c r="AJ420" s="559"/>
      <c r="AK420" s="559"/>
      <c r="AL420" s="559"/>
      <c r="AM420" s="559"/>
      <c r="AN420" s="559"/>
    </row>
    <row r="433" spans="28:40" ht="11.25" customHeight="1">
      <c r="AB433" s="561" t="str">
        <f>TEXT(AB25,"ggge年m月d日")</f>
        <v>令和○○年○○月○○日</v>
      </c>
      <c r="AC433" s="561"/>
      <c r="AD433" s="561"/>
      <c r="AE433" s="561"/>
      <c r="AF433" s="561"/>
      <c r="AG433" s="561"/>
      <c r="AH433" s="561"/>
      <c r="AI433" s="561"/>
      <c r="AJ433" s="561"/>
      <c r="AK433" s="561"/>
      <c r="AL433" s="561"/>
      <c r="AM433" s="561"/>
      <c r="AN433" s="561"/>
    </row>
    <row r="436" spans="1:40" ht="11.25" customHeight="1">
      <c r="A436" s="526" t="s">
        <v>55</v>
      </c>
      <c r="B436" s="526"/>
      <c r="C436" s="526"/>
      <c r="D436" s="526"/>
      <c r="E436" s="526"/>
      <c r="F436" s="526"/>
      <c r="G436" s="526"/>
      <c r="H436" s="526"/>
      <c r="I436" s="526"/>
      <c r="J436" s="526"/>
      <c r="K436" s="526"/>
      <c r="L436" s="526"/>
      <c r="M436" s="526"/>
      <c r="N436" s="526"/>
      <c r="O436" s="526"/>
      <c r="P436" s="526"/>
      <c r="Q436" s="526"/>
      <c r="R436" s="526"/>
      <c r="S436" s="526"/>
      <c r="T436" s="526"/>
      <c r="U436" s="526"/>
      <c r="V436" s="526"/>
      <c r="W436" s="526"/>
      <c r="X436" s="526"/>
      <c r="Y436" s="526"/>
      <c r="Z436" s="526"/>
      <c r="AA436" s="526"/>
      <c r="AB436" s="526"/>
      <c r="AC436" s="526"/>
      <c r="AD436" s="526"/>
      <c r="AE436" s="526"/>
      <c r="AF436" s="526"/>
      <c r="AG436" s="526"/>
      <c r="AH436" s="526"/>
      <c r="AI436" s="526"/>
      <c r="AJ436" s="526"/>
      <c r="AK436" s="526"/>
      <c r="AL436" s="526"/>
      <c r="AM436" s="526"/>
      <c r="AN436" s="526"/>
    </row>
    <row r="437" spans="1:40" ht="11.25" customHeight="1">
      <c r="A437" s="526"/>
      <c r="B437" s="526"/>
      <c r="C437" s="526"/>
      <c r="D437" s="526"/>
      <c r="E437" s="526"/>
      <c r="F437" s="526"/>
      <c r="G437" s="526"/>
      <c r="H437" s="526"/>
      <c r="I437" s="526"/>
      <c r="J437" s="526"/>
      <c r="K437" s="526"/>
      <c r="L437" s="526"/>
      <c r="M437" s="526"/>
      <c r="N437" s="526"/>
      <c r="O437" s="526"/>
      <c r="P437" s="526"/>
      <c r="Q437" s="526"/>
      <c r="R437" s="526"/>
      <c r="S437" s="526"/>
      <c r="T437" s="526"/>
      <c r="U437" s="526"/>
      <c r="V437" s="526"/>
      <c r="W437" s="526"/>
      <c r="X437" s="526"/>
      <c r="Y437" s="526"/>
      <c r="Z437" s="526"/>
      <c r="AA437" s="526"/>
      <c r="AB437" s="526"/>
      <c r="AC437" s="526"/>
      <c r="AD437" s="526"/>
      <c r="AE437" s="526"/>
      <c r="AF437" s="526"/>
      <c r="AG437" s="526"/>
      <c r="AH437" s="526"/>
      <c r="AI437" s="526"/>
      <c r="AJ437" s="526"/>
      <c r="AK437" s="526"/>
      <c r="AL437" s="526"/>
      <c r="AM437" s="526"/>
      <c r="AN437" s="526"/>
    </row>
    <row r="440" spans="3:40" ht="11.25" customHeight="1">
      <c r="C440" s="452" t="str">
        <f>"技術者氏名（"&amp;'共通事項入力ｼｰﾄ'!H36&amp;"）"</f>
        <v>技術者氏名（通信担当）</v>
      </c>
      <c r="D440" s="452"/>
      <c r="E440" s="452"/>
      <c r="F440" s="452"/>
      <c r="G440" s="452"/>
      <c r="H440" s="452"/>
      <c r="I440" s="452"/>
      <c r="J440" s="452"/>
      <c r="K440" s="452"/>
      <c r="L440" s="452"/>
      <c r="M440" s="452"/>
      <c r="N440" s="452"/>
      <c r="P440" s="560" t="str">
        <f>U70&amp;"　印"</f>
        <v>管理　五郎　印</v>
      </c>
      <c r="Q440" s="556"/>
      <c r="R440" s="556"/>
      <c r="S440" s="556"/>
      <c r="T440" s="556"/>
      <c r="U440" s="556"/>
      <c r="V440" s="556"/>
      <c r="W440" s="556"/>
      <c r="X440" s="556"/>
      <c r="Y440" s="556"/>
      <c r="Z440" s="556"/>
      <c r="AA440" s="556"/>
      <c r="AB440" s="556"/>
      <c r="AC440" s="556"/>
      <c r="AD440" s="556"/>
      <c r="AE440" s="556"/>
      <c r="AF440" s="556"/>
      <c r="AG440" s="556"/>
      <c r="AH440" s="556"/>
      <c r="AI440" s="556"/>
      <c r="AJ440" s="556"/>
      <c r="AK440" s="556"/>
      <c r="AL440" s="556"/>
      <c r="AM440" s="556"/>
      <c r="AN440" s="556"/>
    </row>
    <row r="441" spans="3:40" ht="11.25" customHeight="1">
      <c r="C441" s="452"/>
      <c r="D441" s="452"/>
      <c r="E441" s="452"/>
      <c r="F441" s="452"/>
      <c r="G441" s="452"/>
      <c r="H441" s="452"/>
      <c r="I441" s="452"/>
      <c r="J441" s="452"/>
      <c r="K441" s="452"/>
      <c r="L441" s="452"/>
      <c r="M441" s="452"/>
      <c r="N441" s="452"/>
      <c r="P441" s="556"/>
      <c r="Q441" s="556"/>
      <c r="R441" s="556"/>
      <c r="S441" s="556"/>
      <c r="T441" s="556"/>
      <c r="U441" s="556"/>
      <c r="V441" s="556"/>
      <c r="W441" s="556"/>
      <c r="X441" s="556"/>
      <c r="Y441" s="556"/>
      <c r="Z441" s="556"/>
      <c r="AA441" s="556"/>
      <c r="AB441" s="556"/>
      <c r="AC441" s="556"/>
      <c r="AD441" s="556"/>
      <c r="AE441" s="556"/>
      <c r="AF441" s="556"/>
      <c r="AG441" s="556"/>
      <c r="AH441" s="556"/>
      <c r="AI441" s="556"/>
      <c r="AJ441" s="556"/>
      <c r="AK441" s="556"/>
      <c r="AL441" s="556"/>
      <c r="AM441" s="556"/>
      <c r="AN441" s="556"/>
    </row>
    <row r="442" spans="6:14" ht="11.25" customHeight="1">
      <c r="F442" s="23"/>
      <c r="G442" s="23"/>
      <c r="H442" s="23"/>
      <c r="I442" s="23"/>
      <c r="J442" s="23"/>
      <c r="K442" s="23"/>
      <c r="L442" s="23"/>
      <c r="M442" s="23"/>
      <c r="N442" s="23"/>
    </row>
    <row r="443" spans="6:14" ht="11.25" customHeight="1">
      <c r="F443" s="23"/>
      <c r="G443" s="23"/>
      <c r="H443" s="23"/>
      <c r="I443" s="23"/>
      <c r="J443" s="23"/>
      <c r="K443" s="23"/>
      <c r="L443" s="23"/>
      <c r="M443" s="23"/>
      <c r="N443" s="23"/>
    </row>
    <row r="444" spans="6:40" ht="11.25" customHeight="1">
      <c r="F444" s="23"/>
      <c r="G444" s="23"/>
      <c r="H444" s="23"/>
      <c r="I444" s="23"/>
      <c r="J444" s="23"/>
      <c r="K444" s="23"/>
      <c r="L444" s="23"/>
      <c r="M444" s="23"/>
      <c r="N444" s="23"/>
      <c r="P444" s="180"/>
      <c r="Q444" s="180"/>
      <c r="R444" s="180"/>
      <c r="S444" s="180"/>
      <c r="T444" s="180"/>
      <c r="U444" s="180"/>
      <c r="V444" s="180"/>
      <c r="W444" s="180"/>
      <c r="X444" s="180"/>
      <c r="Y444" s="180"/>
      <c r="Z444" s="180"/>
      <c r="AA444" s="180"/>
      <c r="AB444" s="180"/>
      <c r="AC444" s="180"/>
      <c r="AD444" s="180"/>
      <c r="AE444" s="180"/>
      <c r="AF444" s="180"/>
      <c r="AG444" s="180"/>
      <c r="AH444" s="180"/>
      <c r="AI444" s="180"/>
      <c r="AJ444" s="180"/>
      <c r="AK444" s="180"/>
      <c r="AL444" s="180"/>
      <c r="AM444" s="180"/>
      <c r="AN444" s="180"/>
    </row>
    <row r="445" spans="3:40" ht="11.25" customHeight="1">
      <c r="C445" s="456" t="s">
        <v>306</v>
      </c>
      <c r="D445" s="456"/>
      <c r="E445" s="456"/>
      <c r="F445" s="456"/>
      <c r="G445" s="456"/>
      <c r="H445" s="456"/>
      <c r="I445" s="456"/>
      <c r="J445" s="456"/>
      <c r="K445" s="456"/>
      <c r="L445" s="456"/>
      <c r="M445" s="456"/>
      <c r="N445" s="456"/>
      <c r="P445" s="559" t="s">
        <v>614</v>
      </c>
      <c r="Q445" s="559"/>
      <c r="R445" s="559"/>
      <c r="S445" s="559"/>
      <c r="T445" s="559"/>
      <c r="U445" s="559"/>
      <c r="V445" s="559"/>
      <c r="W445" s="559"/>
      <c r="X445" s="559"/>
      <c r="Y445" s="559"/>
      <c r="Z445" s="559"/>
      <c r="AA445" s="559"/>
      <c r="AB445" s="559"/>
      <c r="AC445" s="559"/>
      <c r="AD445" s="559"/>
      <c r="AE445" s="559"/>
      <c r="AF445" s="559"/>
      <c r="AG445" s="559"/>
      <c r="AH445" s="559"/>
      <c r="AI445" s="559"/>
      <c r="AJ445" s="559"/>
      <c r="AK445" s="559"/>
      <c r="AL445" s="559"/>
      <c r="AM445" s="559"/>
      <c r="AN445" s="559"/>
    </row>
    <row r="446" spans="3:40" ht="11.25" customHeight="1">
      <c r="C446" s="456"/>
      <c r="D446" s="456"/>
      <c r="E446" s="456"/>
      <c r="F446" s="456"/>
      <c r="G446" s="456"/>
      <c r="H446" s="456"/>
      <c r="I446" s="456"/>
      <c r="J446" s="456"/>
      <c r="K446" s="456"/>
      <c r="L446" s="456"/>
      <c r="M446" s="456"/>
      <c r="N446" s="456"/>
      <c r="P446" s="559"/>
      <c r="Q446" s="559"/>
      <c r="R446" s="559"/>
      <c r="S446" s="559"/>
      <c r="T446" s="559"/>
      <c r="U446" s="559"/>
      <c r="V446" s="559"/>
      <c r="W446" s="559"/>
      <c r="X446" s="559"/>
      <c r="Y446" s="559"/>
      <c r="Z446" s="559"/>
      <c r="AA446" s="559"/>
      <c r="AB446" s="559"/>
      <c r="AC446" s="559"/>
      <c r="AD446" s="559"/>
      <c r="AE446" s="559"/>
      <c r="AF446" s="559"/>
      <c r="AG446" s="559"/>
      <c r="AH446" s="559"/>
      <c r="AI446" s="559"/>
      <c r="AJ446" s="559"/>
      <c r="AK446" s="559"/>
      <c r="AL446" s="559"/>
      <c r="AM446" s="559"/>
      <c r="AN446" s="559"/>
    </row>
    <row r="447" spans="6:40" ht="11.25" customHeight="1">
      <c r="F447" s="23"/>
      <c r="G447" s="23"/>
      <c r="H447" s="23"/>
      <c r="I447" s="23"/>
      <c r="J447" s="23"/>
      <c r="K447" s="23"/>
      <c r="L447" s="23"/>
      <c r="M447" s="23"/>
      <c r="N447" s="23"/>
      <c r="P447" s="181"/>
      <c r="Q447" s="181"/>
      <c r="R447" s="181"/>
      <c r="S447" s="181"/>
      <c r="T447" s="181"/>
      <c r="U447" s="181"/>
      <c r="V447" s="181"/>
      <c r="W447" s="181"/>
      <c r="X447" s="181"/>
      <c r="Y447" s="181"/>
      <c r="Z447" s="181"/>
      <c r="AA447" s="181"/>
      <c r="AB447" s="181"/>
      <c r="AC447" s="181"/>
      <c r="AD447" s="181"/>
      <c r="AE447" s="181"/>
      <c r="AF447" s="181"/>
      <c r="AG447" s="181"/>
      <c r="AH447" s="181"/>
      <c r="AI447" s="181"/>
      <c r="AJ447" s="181"/>
      <c r="AK447" s="181"/>
      <c r="AL447" s="181"/>
      <c r="AM447" s="181"/>
      <c r="AN447" s="181"/>
    </row>
    <row r="448" spans="6:40" ht="11.25" customHeight="1">
      <c r="F448" s="23"/>
      <c r="G448" s="23"/>
      <c r="H448" s="23"/>
      <c r="I448" s="23"/>
      <c r="J448" s="23"/>
      <c r="K448" s="23"/>
      <c r="L448" s="23"/>
      <c r="M448" s="23"/>
      <c r="N448" s="23"/>
      <c r="P448" s="181"/>
      <c r="Q448" s="181"/>
      <c r="R448" s="181"/>
      <c r="S448" s="181"/>
      <c r="T448" s="181"/>
      <c r="U448" s="181"/>
      <c r="V448" s="181"/>
      <c r="W448" s="181"/>
      <c r="X448" s="181"/>
      <c r="Y448" s="181"/>
      <c r="Z448" s="181"/>
      <c r="AA448" s="181"/>
      <c r="AB448" s="181"/>
      <c r="AC448" s="181"/>
      <c r="AD448" s="181"/>
      <c r="AE448" s="181"/>
      <c r="AF448" s="181"/>
      <c r="AG448" s="181"/>
      <c r="AH448" s="181"/>
      <c r="AI448" s="181"/>
      <c r="AJ448" s="181"/>
      <c r="AK448" s="181"/>
      <c r="AL448" s="181"/>
      <c r="AM448" s="181"/>
      <c r="AN448" s="181"/>
    </row>
    <row r="449" spans="3:40" ht="11.25" customHeight="1">
      <c r="C449" s="456" t="s">
        <v>307</v>
      </c>
      <c r="D449" s="456"/>
      <c r="E449" s="456"/>
      <c r="F449" s="456"/>
      <c r="G449" s="456"/>
      <c r="H449" s="456"/>
      <c r="I449" s="456"/>
      <c r="J449" s="456"/>
      <c r="K449" s="456"/>
      <c r="L449" s="456"/>
      <c r="M449" s="456"/>
      <c r="N449" s="456"/>
      <c r="P449" s="558" t="s">
        <v>615</v>
      </c>
      <c r="Q449" s="558"/>
      <c r="R449" s="558"/>
      <c r="S449" s="558"/>
      <c r="T449" s="558"/>
      <c r="U449" s="558"/>
      <c r="V449" s="558"/>
      <c r="W449" s="558"/>
      <c r="X449" s="558"/>
      <c r="Y449" s="558"/>
      <c r="Z449" s="558"/>
      <c r="AA449" s="558"/>
      <c r="AB449" s="558"/>
      <c r="AC449" s="558"/>
      <c r="AD449" s="558"/>
      <c r="AE449" s="558"/>
      <c r="AF449" s="558"/>
      <c r="AG449" s="558"/>
      <c r="AH449" s="558"/>
      <c r="AI449" s="558"/>
      <c r="AJ449" s="558"/>
      <c r="AK449" s="558"/>
      <c r="AL449" s="558"/>
      <c r="AM449" s="558"/>
      <c r="AN449" s="558"/>
    </row>
    <row r="450" spans="3:40" ht="11.25" customHeight="1">
      <c r="C450" s="456"/>
      <c r="D450" s="456"/>
      <c r="E450" s="456"/>
      <c r="F450" s="456"/>
      <c r="G450" s="456"/>
      <c r="H450" s="456"/>
      <c r="I450" s="456"/>
      <c r="J450" s="456"/>
      <c r="K450" s="456"/>
      <c r="L450" s="456"/>
      <c r="M450" s="456"/>
      <c r="N450" s="456"/>
      <c r="P450" s="558"/>
      <c r="Q450" s="558"/>
      <c r="R450" s="558"/>
      <c r="S450" s="558"/>
      <c r="T450" s="558"/>
      <c r="U450" s="558"/>
      <c r="V450" s="558"/>
      <c r="W450" s="558"/>
      <c r="X450" s="558"/>
      <c r="Y450" s="558"/>
      <c r="Z450" s="558"/>
      <c r="AA450" s="558"/>
      <c r="AB450" s="558"/>
      <c r="AC450" s="558"/>
      <c r="AD450" s="558"/>
      <c r="AE450" s="558"/>
      <c r="AF450" s="558"/>
      <c r="AG450" s="558"/>
      <c r="AH450" s="558"/>
      <c r="AI450" s="558"/>
      <c r="AJ450" s="558"/>
      <c r="AK450" s="558"/>
      <c r="AL450" s="558"/>
      <c r="AM450" s="558"/>
      <c r="AN450" s="558"/>
    </row>
    <row r="451" spans="6:40" ht="11.25" customHeight="1">
      <c r="F451" s="23"/>
      <c r="G451" s="23"/>
      <c r="H451" s="23"/>
      <c r="I451" s="23"/>
      <c r="J451" s="23"/>
      <c r="K451" s="23"/>
      <c r="L451" s="23"/>
      <c r="M451" s="23"/>
      <c r="N451" s="23"/>
      <c r="P451" s="181"/>
      <c r="Q451" s="181"/>
      <c r="R451" s="181"/>
      <c r="S451" s="181"/>
      <c r="T451" s="181"/>
      <c r="U451" s="181"/>
      <c r="V451" s="181"/>
      <c r="W451" s="181"/>
      <c r="X451" s="181"/>
      <c r="Y451" s="181"/>
      <c r="Z451" s="181"/>
      <c r="AA451" s="181"/>
      <c r="AB451" s="181"/>
      <c r="AC451" s="181"/>
      <c r="AD451" s="181"/>
      <c r="AE451" s="181"/>
      <c r="AF451" s="181"/>
      <c r="AG451" s="181"/>
      <c r="AH451" s="181"/>
      <c r="AI451" s="181"/>
      <c r="AJ451" s="181"/>
      <c r="AK451" s="181"/>
      <c r="AL451" s="181"/>
      <c r="AM451" s="181"/>
      <c r="AN451" s="181"/>
    </row>
    <row r="452" spans="6:40" ht="11.25" customHeight="1">
      <c r="F452" s="23"/>
      <c r="G452" s="23"/>
      <c r="H452" s="23"/>
      <c r="I452" s="23"/>
      <c r="J452" s="23"/>
      <c r="K452" s="23"/>
      <c r="L452" s="23"/>
      <c r="M452" s="23"/>
      <c r="N452" s="23"/>
      <c r="P452" s="181"/>
      <c r="Q452" s="181"/>
      <c r="R452" s="181"/>
      <c r="S452" s="181"/>
      <c r="T452" s="181"/>
      <c r="U452" s="181"/>
      <c r="V452" s="181"/>
      <c r="W452" s="181"/>
      <c r="X452" s="181"/>
      <c r="Y452" s="181"/>
      <c r="Z452" s="181"/>
      <c r="AA452" s="181"/>
      <c r="AB452" s="181"/>
      <c r="AC452" s="181"/>
      <c r="AD452" s="181"/>
      <c r="AE452" s="181"/>
      <c r="AF452" s="181"/>
      <c r="AG452" s="181"/>
      <c r="AH452" s="181"/>
      <c r="AI452" s="181"/>
      <c r="AJ452" s="181"/>
      <c r="AK452" s="181"/>
      <c r="AL452" s="181"/>
      <c r="AM452" s="181"/>
      <c r="AN452" s="181"/>
    </row>
    <row r="453" spans="3:40" ht="11.25" customHeight="1">
      <c r="C453" s="454" t="s">
        <v>308</v>
      </c>
      <c r="D453" s="454"/>
      <c r="E453" s="454"/>
      <c r="F453" s="454"/>
      <c r="G453" s="454"/>
      <c r="H453" s="454"/>
      <c r="I453" s="454"/>
      <c r="J453" s="454"/>
      <c r="K453" s="454"/>
      <c r="L453" s="454"/>
      <c r="M453" s="454"/>
      <c r="N453" s="454"/>
      <c r="P453" s="559" t="s">
        <v>616</v>
      </c>
      <c r="Q453" s="559"/>
      <c r="R453" s="559"/>
      <c r="S453" s="559"/>
      <c r="T453" s="559"/>
      <c r="U453" s="559"/>
      <c r="V453" s="559"/>
      <c r="W453" s="559"/>
      <c r="X453" s="559"/>
      <c r="Y453" s="559"/>
      <c r="Z453" s="559"/>
      <c r="AA453" s="559"/>
      <c r="AB453" s="559"/>
      <c r="AC453" s="559"/>
      <c r="AD453" s="559"/>
      <c r="AE453" s="559"/>
      <c r="AF453" s="559"/>
      <c r="AG453" s="559"/>
      <c r="AH453" s="559"/>
      <c r="AI453" s="559"/>
      <c r="AJ453" s="559"/>
      <c r="AK453" s="559"/>
      <c r="AL453" s="559"/>
      <c r="AM453" s="559"/>
      <c r="AN453" s="559"/>
    </row>
    <row r="454" spans="3:40" ht="11.25" customHeight="1">
      <c r="C454" s="454"/>
      <c r="D454" s="454"/>
      <c r="E454" s="454"/>
      <c r="F454" s="454"/>
      <c r="G454" s="454"/>
      <c r="H454" s="454"/>
      <c r="I454" s="454"/>
      <c r="J454" s="454"/>
      <c r="K454" s="454"/>
      <c r="L454" s="454"/>
      <c r="M454" s="454"/>
      <c r="N454" s="454"/>
      <c r="P454" s="559"/>
      <c r="Q454" s="559"/>
      <c r="R454" s="559"/>
      <c r="S454" s="559"/>
      <c r="T454" s="559"/>
      <c r="U454" s="559"/>
      <c r="V454" s="559"/>
      <c r="W454" s="559"/>
      <c r="X454" s="559"/>
      <c r="Y454" s="559"/>
      <c r="Z454" s="559"/>
      <c r="AA454" s="559"/>
      <c r="AB454" s="559"/>
      <c r="AC454" s="559"/>
      <c r="AD454" s="559"/>
      <c r="AE454" s="559"/>
      <c r="AF454" s="559"/>
      <c r="AG454" s="559"/>
      <c r="AH454" s="559"/>
      <c r="AI454" s="559"/>
      <c r="AJ454" s="559"/>
      <c r="AK454" s="559"/>
      <c r="AL454" s="559"/>
      <c r="AM454" s="559"/>
      <c r="AN454" s="559"/>
    </row>
    <row r="455" spans="6:40" ht="11.25" customHeight="1">
      <c r="F455" s="23"/>
      <c r="G455" s="23"/>
      <c r="H455" s="23"/>
      <c r="I455" s="23"/>
      <c r="J455" s="23"/>
      <c r="K455" s="23"/>
      <c r="L455" s="23"/>
      <c r="M455" s="23"/>
      <c r="N455" s="23"/>
      <c r="P455" s="558" t="s">
        <v>617</v>
      </c>
      <c r="Q455" s="558"/>
      <c r="R455" s="558"/>
      <c r="S455" s="558"/>
      <c r="T455" s="558"/>
      <c r="U455" s="558"/>
      <c r="V455" s="558"/>
      <c r="W455" s="558"/>
      <c r="X455" s="558"/>
      <c r="Y455" s="558"/>
      <c r="Z455" s="558"/>
      <c r="AA455" s="558"/>
      <c r="AB455" s="558"/>
      <c r="AC455" s="558"/>
      <c r="AD455" s="558"/>
      <c r="AE455" s="558"/>
      <c r="AF455" s="558"/>
      <c r="AG455" s="558"/>
      <c r="AH455" s="558"/>
      <c r="AI455" s="558"/>
      <c r="AJ455" s="558"/>
      <c r="AK455" s="558"/>
      <c r="AL455" s="558"/>
      <c r="AM455" s="558"/>
      <c r="AN455" s="558"/>
    </row>
    <row r="456" spans="6:40" ht="11.25" customHeight="1">
      <c r="F456" s="23"/>
      <c r="G456" s="23"/>
      <c r="H456" s="23"/>
      <c r="I456" s="23"/>
      <c r="J456" s="23"/>
      <c r="K456" s="23"/>
      <c r="L456" s="23"/>
      <c r="M456" s="23"/>
      <c r="N456" s="23"/>
      <c r="P456" s="558"/>
      <c r="Q456" s="558"/>
      <c r="R456" s="558"/>
      <c r="S456" s="558"/>
      <c r="T456" s="558"/>
      <c r="U456" s="558"/>
      <c r="V456" s="558"/>
      <c r="W456" s="558"/>
      <c r="X456" s="558"/>
      <c r="Y456" s="558"/>
      <c r="Z456" s="558"/>
      <c r="AA456" s="558"/>
      <c r="AB456" s="558"/>
      <c r="AC456" s="558"/>
      <c r="AD456" s="558"/>
      <c r="AE456" s="558"/>
      <c r="AF456" s="558"/>
      <c r="AG456" s="558"/>
      <c r="AH456" s="558"/>
      <c r="AI456" s="558"/>
      <c r="AJ456" s="558"/>
      <c r="AK456" s="558"/>
      <c r="AL456" s="558"/>
      <c r="AM456" s="558"/>
      <c r="AN456" s="558"/>
    </row>
    <row r="457" spans="6:40" ht="11.25" customHeight="1">
      <c r="F457" s="23"/>
      <c r="G457" s="23"/>
      <c r="H457" s="23"/>
      <c r="I457" s="23"/>
      <c r="J457" s="23"/>
      <c r="K457" s="23"/>
      <c r="L457" s="23"/>
      <c r="M457" s="23"/>
      <c r="N457" s="30"/>
      <c r="O457" s="4"/>
      <c r="P457" s="182"/>
      <c r="Q457" s="182"/>
      <c r="R457" s="182"/>
      <c r="S457" s="182"/>
      <c r="T457" s="182"/>
      <c r="U457" s="182"/>
      <c r="V457" s="182"/>
      <c r="W457" s="182"/>
      <c r="X457" s="182"/>
      <c r="Y457" s="182"/>
      <c r="Z457" s="182"/>
      <c r="AA457" s="182"/>
      <c r="AB457" s="182"/>
      <c r="AC457" s="182"/>
      <c r="AD457" s="182"/>
      <c r="AE457" s="182"/>
      <c r="AF457" s="182"/>
      <c r="AG457" s="182"/>
      <c r="AH457" s="182"/>
      <c r="AI457" s="182"/>
      <c r="AJ457" s="182"/>
      <c r="AK457" s="182"/>
      <c r="AL457" s="182"/>
      <c r="AM457" s="182"/>
      <c r="AN457" s="182"/>
    </row>
    <row r="458" spans="6:40" ht="11.25" customHeight="1">
      <c r="F458" s="23"/>
      <c r="G458" s="23"/>
      <c r="H458" s="23"/>
      <c r="I458" s="23"/>
      <c r="J458" s="23"/>
      <c r="K458" s="23"/>
      <c r="L458" s="23"/>
      <c r="M458" s="23"/>
      <c r="N458" s="30"/>
      <c r="O458" s="4"/>
      <c r="P458" s="182"/>
      <c r="Q458" s="182"/>
      <c r="R458" s="182"/>
      <c r="S458" s="182"/>
      <c r="T458" s="182"/>
      <c r="U458" s="182"/>
      <c r="V458" s="182"/>
      <c r="W458" s="182"/>
      <c r="X458" s="182"/>
      <c r="Y458" s="182"/>
      <c r="Z458" s="182"/>
      <c r="AA458" s="182"/>
      <c r="AB458" s="182"/>
      <c r="AC458" s="182"/>
      <c r="AD458" s="182"/>
      <c r="AE458" s="182"/>
      <c r="AF458" s="182"/>
      <c r="AG458" s="182"/>
      <c r="AH458" s="182"/>
      <c r="AI458" s="182"/>
      <c r="AJ458" s="182"/>
      <c r="AK458" s="182"/>
      <c r="AL458" s="182"/>
      <c r="AM458" s="182"/>
      <c r="AN458" s="182"/>
    </row>
    <row r="459" spans="6:40" ht="11.25" customHeight="1">
      <c r="F459" s="23"/>
      <c r="G459" s="23"/>
      <c r="H459" s="23"/>
      <c r="I459" s="23"/>
      <c r="J459" s="23"/>
      <c r="K459" s="23"/>
      <c r="L459" s="23"/>
      <c r="M459" s="23"/>
      <c r="N459" s="23"/>
      <c r="P459" s="181"/>
      <c r="Q459" s="181"/>
      <c r="R459" s="181"/>
      <c r="S459" s="181"/>
      <c r="T459" s="181"/>
      <c r="U459" s="181"/>
      <c r="V459" s="181"/>
      <c r="W459" s="181"/>
      <c r="X459" s="181"/>
      <c r="Y459" s="181"/>
      <c r="Z459" s="181"/>
      <c r="AA459" s="181"/>
      <c r="AB459" s="181"/>
      <c r="AC459" s="181"/>
      <c r="AD459" s="181"/>
      <c r="AE459" s="181"/>
      <c r="AF459" s="181"/>
      <c r="AG459" s="181"/>
      <c r="AH459" s="181"/>
      <c r="AI459" s="181"/>
      <c r="AJ459" s="181"/>
      <c r="AK459" s="181"/>
      <c r="AL459" s="181"/>
      <c r="AM459" s="181"/>
      <c r="AN459" s="181"/>
    </row>
    <row r="460" spans="6:40" ht="11.25" customHeight="1">
      <c r="F460" s="23"/>
      <c r="G460" s="23"/>
      <c r="H460" s="23"/>
      <c r="I460" s="23"/>
      <c r="J460" s="23"/>
      <c r="K460" s="23"/>
      <c r="L460" s="23"/>
      <c r="M460" s="23"/>
      <c r="N460" s="23"/>
      <c r="P460" s="181"/>
      <c r="Q460" s="181"/>
      <c r="R460" s="181"/>
      <c r="S460" s="181"/>
      <c r="T460" s="181"/>
      <c r="U460" s="181"/>
      <c r="V460" s="181"/>
      <c r="W460" s="181"/>
      <c r="X460" s="181"/>
      <c r="Y460" s="181"/>
      <c r="Z460" s="181"/>
      <c r="AA460" s="181"/>
      <c r="AB460" s="181"/>
      <c r="AC460" s="181"/>
      <c r="AD460" s="181"/>
      <c r="AE460" s="181"/>
      <c r="AF460" s="181"/>
      <c r="AG460" s="181"/>
      <c r="AH460" s="181"/>
      <c r="AI460" s="181"/>
      <c r="AJ460" s="181"/>
      <c r="AK460" s="181"/>
      <c r="AL460" s="181"/>
      <c r="AM460" s="181"/>
      <c r="AN460" s="181"/>
    </row>
    <row r="461" spans="3:40" ht="11.25" customHeight="1">
      <c r="C461" s="456" t="s">
        <v>309</v>
      </c>
      <c r="D461" s="456"/>
      <c r="E461" s="456"/>
      <c r="F461" s="456"/>
      <c r="G461" s="456"/>
      <c r="H461" s="456"/>
      <c r="I461" s="456"/>
      <c r="J461" s="456"/>
      <c r="K461" s="456"/>
      <c r="L461" s="456"/>
      <c r="M461" s="456"/>
      <c r="N461" s="456"/>
      <c r="P461" s="558" t="s">
        <v>618</v>
      </c>
      <c r="Q461" s="558"/>
      <c r="R461" s="558"/>
      <c r="S461" s="558"/>
      <c r="T461" s="558"/>
      <c r="U461" s="558"/>
      <c r="V461" s="558"/>
      <c r="W461" s="558"/>
      <c r="X461" s="558"/>
      <c r="Y461" s="558"/>
      <c r="Z461" s="558"/>
      <c r="AA461" s="558"/>
      <c r="AB461" s="558"/>
      <c r="AC461" s="558"/>
      <c r="AD461" s="558"/>
      <c r="AE461" s="558"/>
      <c r="AF461" s="558"/>
      <c r="AG461" s="558"/>
      <c r="AH461" s="558"/>
      <c r="AI461" s="558"/>
      <c r="AJ461" s="558"/>
      <c r="AK461" s="558"/>
      <c r="AL461" s="558"/>
      <c r="AM461" s="558"/>
      <c r="AN461" s="558"/>
    </row>
    <row r="462" spans="3:40" ht="11.25" customHeight="1">
      <c r="C462" s="456"/>
      <c r="D462" s="456"/>
      <c r="E462" s="456"/>
      <c r="F462" s="456"/>
      <c r="G462" s="456"/>
      <c r="H462" s="456"/>
      <c r="I462" s="456"/>
      <c r="J462" s="456"/>
      <c r="K462" s="456"/>
      <c r="L462" s="456"/>
      <c r="M462" s="456"/>
      <c r="N462" s="456"/>
      <c r="P462" s="558"/>
      <c r="Q462" s="558"/>
      <c r="R462" s="558"/>
      <c r="S462" s="558"/>
      <c r="T462" s="558"/>
      <c r="U462" s="558"/>
      <c r="V462" s="558"/>
      <c r="W462" s="558"/>
      <c r="X462" s="558"/>
      <c r="Y462" s="558"/>
      <c r="Z462" s="558"/>
      <c r="AA462" s="558"/>
      <c r="AB462" s="558"/>
      <c r="AC462" s="558"/>
      <c r="AD462" s="558"/>
      <c r="AE462" s="558"/>
      <c r="AF462" s="558"/>
      <c r="AG462" s="558"/>
      <c r="AH462" s="558"/>
      <c r="AI462" s="558"/>
      <c r="AJ462" s="558"/>
      <c r="AK462" s="558"/>
      <c r="AL462" s="558"/>
      <c r="AM462" s="558"/>
      <c r="AN462" s="558"/>
    </row>
    <row r="463" spans="16:40" ht="11.25" customHeight="1">
      <c r="P463" s="559" t="s">
        <v>619</v>
      </c>
      <c r="Q463" s="559"/>
      <c r="R463" s="559"/>
      <c r="S463" s="559"/>
      <c r="T463" s="559"/>
      <c r="U463" s="559"/>
      <c r="V463" s="559"/>
      <c r="W463" s="559"/>
      <c r="X463" s="559"/>
      <c r="Y463" s="559"/>
      <c r="Z463" s="559"/>
      <c r="AA463" s="559"/>
      <c r="AB463" s="559"/>
      <c r="AC463" s="559"/>
      <c r="AD463" s="559"/>
      <c r="AE463" s="559"/>
      <c r="AF463" s="559"/>
      <c r="AG463" s="559"/>
      <c r="AH463" s="559"/>
      <c r="AI463" s="559"/>
      <c r="AJ463" s="559"/>
      <c r="AK463" s="559"/>
      <c r="AL463" s="559"/>
      <c r="AM463" s="559"/>
      <c r="AN463" s="559"/>
    </row>
    <row r="464" spans="16:40" ht="11.25" customHeight="1">
      <c r="P464" s="559"/>
      <c r="Q464" s="559"/>
      <c r="R464" s="559"/>
      <c r="S464" s="559"/>
      <c r="T464" s="559"/>
      <c r="U464" s="559"/>
      <c r="V464" s="559"/>
      <c r="W464" s="559"/>
      <c r="X464" s="559"/>
      <c r="Y464" s="559"/>
      <c r="Z464" s="559"/>
      <c r="AA464" s="559"/>
      <c r="AB464" s="559"/>
      <c r="AC464" s="559"/>
      <c r="AD464" s="559"/>
      <c r="AE464" s="559"/>
      <c r="AF464" s="559"/>
      <c r="AG464" s="559"/>
      <c r="AH464" s="559"/>
      <c r="AI464" s="559"/>
      <c r="AJ464" s="559"/>
      <c r="AK464" s="559"/>
      <c r="AL464" s="559"/>
      <c r="AM464" s="559"/>
      <c r="AN464" s="559"/>
    </row>
    <row r="465" spans="16:40" ht="11.25" customHeight="1">
      <c r="P465" s="558"/>
      <c r="Q465" s="558"/>
      <c r="R465" s="558"/>
      <c r="S465" s="558"/>
      <c r="T465" s="558"/>
      <c r="U465" s="558"/>
      <c r="V465" s="558"/>
      <c r="W465" s="558"/>
      <c r="X465" s="558"/>
      <c r="Y465" s="558"/>
      <c r="Z465" s="558"/>
      <c r="AA465" s="558"/>
      <c r="AB465" s="558"/>
      <c r="AC465" s="558"/>
      <c r="AD465" s="558"/>
      <c r="AE465" s="558"/>
      <c r="AF465" s="558"/>
      <c r="AG465" s="558"/>
      <c r="AH465" s="558"/>
      <c r="AI465" s="558"/>
      <c r="AJ465" s="558"/>
      <c r="AK465" s="558"/>
      <c r="AL465" s="558"/>
      <c r="AM465" s="558"/>
      <c r="AN465" s="558"/>
    </row>
    <row r="466" spans="16:40" ht="11.25" customHeight="1">
      <c r="P466" s="558"/>
      <c r="Q466" s="558"/>
      <c r="R466" s="558"/>
      <c r="S466" s="558"/>
      <c r="T466" s="558"/>
      <c r="U466" s="558"/>
      <c r="V466" s="558"/>
      <c r="W466" s="558"/>
      <c r="X466" s="558"/>
      <c r="Y466" s="558"/>
      <c r="Z466" s="558"/>
      <c r="AA466" s="558"/>
      <c r="AB466" s="558"/>
      <c r="AC466" s="558"/>
      <c r="AD466" s="558"/>
      <c r="AE466" s="558"/>
      <c r="AF466" s="558"/>
      <c r="AG466" s="558"/>
      <c r="AH466" s="558"/>
      <c r="AI466" s="558"/>
      <c r="AJ466" s="558"/>
      <c r="AK466" s="558"/>
      <c r="AL466" s="558"/>
      <c r="AM466" s="558"/>
      <c r="AN466" s="558"/>
    </row>
    <row r="467" spans="16:40" ht="11.25" customHeight="1">
      <c r="P467" s="559"/>
      <c r="Q467" s="559"/>
      <c r="R467" s="559"/>
      <c r="S467" s="559"/>
      <c r="T467" s="559"/>
      <c r="U467" s="559"/>
      <c r="V467" s="559"/>
      <c r="W467" s="559"/>
      <c r="X467" s="559"/>
      <c r="Y467" s="559"/>
      <c r="Z467" s="559"/>
      <c r="AA467" s="559"/>
      <c r="AB467" s="559"/>
      <c r="AC467" s="559"/>
      <c r="AD467" s="559"/>
      <c r="AE467" s="559"/>
      <c r="AF467" s="559"/>
      <c r="AG467" s="559"/>
      <c r="AH467" s="559"/>
      <c r="AI467" s="559"/>
      <c r="AJ467" s="559"/>
      <c r="AK467" s="559"/>
      <c r="AL467" s="559"/>
      <c r="AM467" s="559"/>
      <c r="AN467" s="559"/>
    </row>
    <row r="468" spans="16:40" ht="11.25" customHeight="1">
      <c r="P468" s="559"/>
      <c r="Q468" s="559"/>
      <c r="R468" s="559"/>
      <c r="S468" s="559"/>
      <c r="T468" s="559"/>
      <c r="U468" s="559"/>
      <c r="V468" s="559"/>
      <c r="W468" s="559"/>
      <c r="X468" s="559"/>
      <c r="Y468" s="559"/>
      <c r="Z468" s="559"/>
      <c r="AA468" s="559"/>
      <c r="AB468" s="559"/>
      <c r="AC468" s="559"/>
      <c r="AD468" s="559"/>
      <c r="AE468" s="559"/>
      <c r="AF468" s="559"/>
      <c r="AG468" s="559"/>
      <c r="AH468" s="559"/>
      <c r="AI468" s="559"/>
      <c r="AJ468" s="559"/>
      <c r="AK468" s="559"/>
      <c r="AL468" s="559"/>
      <c r="AM468" s="559"/>
      <c r="AN468" s="559"/>
    </row>
    <row r="469" spans="16:40" ht="11.25" customHeight="1">
      <c r="P469" s="558"/>
      <c r="Q469" s="558"/>
      <c r="R469" s="558"/>
      <c r="S469" s="558"/>
      <c r="T469" s="558"/>
      <c r="U469" s="558"/>
      <c r="V469" s="558"/>
      <c r="W469" s="558"/>
      <c r="X469" s="558"/>
      <c r="Y469" s="558"/>
      <c r="Z469" s="558"/>
      <c r="AA469" s="558"/>
      <c r="AB469" s="558"/>
      <c r="AC469" s="558"/>
      <c r="AD469" s="558"/>
      <c r="AE469" s="558"/>
      <c r="AF469" s="558"/>
      <c r="AG469" s="558"/>
      <c r="AH469" s="558"/>
      <c r="AI469" s="558"/>
      <c r="AJ469" s="558"/>
      <c r="AK469" s="558"/>
      <c r="AL469" s="558"/>
      <c r="AM469" s="558"/>
      <c r="AN469" s="558"/>
    </row>
    <row r="470" spans="16:40" ht="11.25" customHeight="1">
      <c r="P470" s="558"/>
      <c r="Q470" s="558"/>
      <c r="R470" s="558"/>
      <c r="S470" s="558"/>
      <c r="T470" s="558"/>
      <c r="U470" s="558"/>
      <c r="V470" s="558"/>
      <c r="W470" s="558"/>
      <c r="X470" s="558"/>
      <c r="Y470" s="558"/>
      <c r="Z470" s="558"/>
      <c r="AA470" s="558"/>
      <c r="AB470" s="558"/>
      <c r="AC470" s="558"/>
      <c r="AD470" s="558"/>
      <c r="AE470" s="558"/>
      <c r="AF470" s="558"/>
      <c r="AG470" s="558"/>
      <c r="AH470" s="558"/>
      <c r="AI470" s="558"/>
      <c r="AJ470" s="558"/>
      <c r="AK470" s="558"/>
      <c r="AL470" s="558"/>
      <c r="AM470" s="558"/>
      <c r="AN470" s="558"/>
    </row>
    <row r="471" spans="16:40" ht="11.25" customHeight="1">
      <c r="P471" s="559"/>
      <c r="Q471" s="559"/>
      <c r="R471" s="559"/>
      <c r="S471" s="559"/>
      <c r="T471" s="559"/>
      <c r="U471" s="559"/>
      <c r="V471" s="559"/>
      <c r="W471" s="559"/>
      <c r="X471" s="559"/>
      <c r="Y471" s="559"/>
      <c r="Z471" s="559"/>
      <c r="AA471" s="559"/>
      <c r="AB471" s="559"/>
      <c r="AC471" s="559"/>
      <c r="AD471" s="559"/>
      <c r="AE471" s="559"/>
      <c r="AF471" s="559"/>
      <c r="AG471" s="559"/>
      <c r="AH471" s="559"/>
      <c r="AI471" s="559"/>
      <c r="AJ471" s="559"/>
      <c r="AK471" s="559"/>
      <c r="AL471" s="559"/>
      <c r="AM471" s="559"/>
      <c r="AN471" s="559"/>
    </row>
    <row r="472" spans="16:40" ht="11.25" customHeight="1">
      <c r="P472" s="559"/>
      <c r="Q472" s="559"/>
      <c r="R472" s="559"/>
      <c r="S472" s="559"/>
      <c r="T472" s="559"/>
      <c r="U472" s="559"/>
      <c r="V472" s="559"/>
      <c r="W472" s="559"/>
      <c r="X472" s="559"/>
      <c r="Y472" s="559"/>
      <c r="Z472" s="559"/>
      <c r="AA472" s="559"/>
      <c r="AB472" s="559"/>
      <c r="AC472" s="559"/>
      <c r="AD472" s="559"/>
      <c r="AE472" s="559"/>
      <c r="AF472" s="559"/>
      <c r="AG472" s="559"/>
      <c r="AH472" s="559"/>
      <c r="AI472" s="559"/>
      <c r="AJ472" s="559"/>
      <c r="AK472" s="559"/>
      <c r="AL472" s="559"/>
      <c r="AM472" s="559"/>
      <c r="AN472" s="559"/>
    </row>
    <row r="473" spans="16:40" ht="11.25" customHeight="1">
      <c r="P473" s="181"/>
      <c r="Q473" s="181"/>
      <c r="R473" s="181"/>
      <c r="S473" s="181"/>
      <c r="T473" s="181"/>
      <c r="U473" s="181"/>
      <c r="V473" s="181"/>
      <c r="W473" s="181"/>
      <c r="X473" s="181"/>
      <c r="Y473" s="181"/>
      <c r="Z473" s="181"/>
      <c r="AA473" s="181"/>
      <c r="AB473" s="181"/>
      <c r="AC473" s="181"/>
      <c r="AD473" s="181"/>
      <c r="AE473" s="181"/>
      <c r="AF473" s="181"/>
      <c r="AG473" s="181"/>
      <c r="AH473" s="181"/>
      <c r="AI473" s="181"/>
      <c r="AJ473" s="181"/>
      <c r="AK473" s="181"/>
      <c r="AL473" s="181"/>
      <c r="AM473" s="181"/>
      <c r="AN473" s="181"/>
    </row>
    <row r="474" spans="16:40" ht="11.25" customHeight="1">
      <c r="P474" s="181"/>
      <c r="Q474" s="181"/>
      <c r="R474" s="181"/>
      <c r="S474" s="181"/>
      <c r="T474" s="181"/>
      <c r="U474" s="181"/>
      <c r="V474" s="181"/>
      <c r="W474" s="181"/>
      <c r="X474" s="181"/>
      <c r="Y474" s="181"/>
      <c r="Z474" s="181"/>
      <c r="AA474" s="181"/>
      <c r="AB474" s="181"/>
      <c r="AC474" s="181"/>
      <c r="AD474" s="181"/>
      <c r="AE474" s="181"/>
      <c r="AF474" s="181"/>
      <c r="AG474" s="181"/>
      <c r="AH474" s="181"/>
      <c r="AI474" s="181"/>
      <c r="AJ474" s="181"/>
      <c r="AK474" s="181"/>
      <c r="AL474" s="181"/>
      <c r="AM474" s="181"/>
      <c r="AN474" s="181"/>
    </row>
    <row r="475" spans="3:40" ht="11.25" customHeight="1">
      <c r="C475" s="456" t="s">
        <v>310</v>
      </c>
      <c r="D475" s="456"/>
      <c r="E475" s="456"/>
      <c r="F475" s="456"/>
      <c r="G475" s="456"/>
      <c r="H475" s="456"/>
      <c r="I475" s="456"/>
      <c r="J475" s="456"/>
      <c r="K475" s="456"/>
      <c r="L475" s="456"/>
      <c r="M475" s="456"/>
      <c r="N475" s="456"/>
      <c r="P475" s="558" t="s">
        <v>38</v>
      </c>
      <c r="Q475" s="558"/>
      <c r="R475" s="558"/>
      <c r="S475" s="558"/>
      <c r="T475" s="558"/>
      <c r="U475" s="558"/>
      <c r="V475" s="558"/>
      <c r="W475" s="558"/>
      <c r="X475" s="558"/>
      <c r="Y475" s="558"/>
      <c r="Z475" s="558"/>
      <c r="AA475" s="558"/>
      <c r="AB475" s="558"/>
      <c r="AC475" s="558"/>
      <c r="AD475" s="558"/>
      <c r="AE475" s="558"/>
      <c r="AF475" s="558"/>
      <c r="AG475" s="558"/>
      <c r="AH475" s="558"/>
      <c r="AI475" s="558"/>
      <c r="AJ475" s="558"/>
      <c r="AK475" s="558"/>
      <c r="AL475" s="558"/>
      <c r="AM475" s="558"/>
      <c r="AN475" s="558"/>
    </row>
    <row r="476" spans="3:40" ht="11.25" customHeight="1">
      <c r="C476" s="456"/>
      <c r="D476" s="456"/>
      <c r="E476" s="456"/>
      <c r="F476" s="456"/>
      <c r="G476" s="456"/>
      <c r="H476" s="456"/>
      <c r="I476" s="456"/>
      <c r="J476" s="456"/>
      <c r="K476" s="456"/>
      <c r="L476" s="456"/>
      <c r="M476" s="456"/>
      <c r="N476" s="456"/>
      <c r="P476" s="558"/>
      <c r="Q476" s="558"/>
      <c r="R476" s="558"/>
      <c r="S476" s="558"/>
      <c r="T476" s="558"/>
      <c r="U476" s="558"/>
      <c r="V476" s="558"/>
      <c r="W476" s="558"/>
      <c r="X476" s="558"/>
      <c r="Y476" s="558"/>
      <c r="Z476" s="558"/>
      <c r="AA476" s="558"/>
      <c r="AB476" s="558"/>
      <c r="AC476" s="558"/>
      <c r="AD476" s="558"/>
      <c r="AE476" s="558"/>
      <c r="AF476" s="558"/>
      <c r="AG476" s="558"/>
      <c r="AH476" s="558"/>
      <c r="AI476" s="558"/>
      <c r="AJ476" s="558"/>
      <c r="AK476" s="558"/>
      <c r="AL476" s="558"/>
      <c r="AM476" s="558"/>
      <c r="AN476" s="558"/>
    </row>
    <row r="477" spans="16:40" ht="11.25" customHeight="1">
      <c r="P477" s="559" t="s">
        <v>62</v>
      </c>
      <c r="Q477" s="559"/>
      <c r="R477" s="559"/>
      <c r="S477" s="559"/>
      <c r="T477" s="559"/>
      <c r="U477" s="559"/>
      <c r="V477" s="559"/>
      <c r="W477" s="559"/>
      <c r="X477" s="559"/>
      <c r="Y477" s="559"/>
      <c r="Z477" s="559"/>
      <c r="AA477" s="559"/>
      <c r="AB477" s="559"/>
      <c r="AC477" s="559"/>
      <c r="AD477" s="559"/>
      <c r="AE477" s="559"/>
      <c r="AF477" s="559"/>
      <c r="AG477" s="559"/>
      <c r="AH477" s="559"/>
      <c r="AI477" s="559"/>
      <c r="AJ477" s="559"/>
      <c r="AK477" s="559"/>
      <c r="AL477" s="559"/>
      <c r="AM477" s="559"/>
      <c r="AN477" s="559"/>
    </row>
    <row r="478" spans="16:40" ht="11.25" customHeight="1">
      <c r="P478" s="559"/>
      <c r="Q478" s="559"/>
      <c r="R478" s="559"/>
      <c r="S478" s="559"/>
      <c r="T478" s="559"/>
      <c r="U478" s="559"/>
      <c r="V478" s="559"/>
      <c r="W478" s="559"/>
      <c r="X478" s="559"/>
      <c r="Y478" s="559"/>
      <c r="Z478" s="559"/>
      <c r="AA478" s="559"/>
      <c r="AB478" s="559"/>
      <c r="AC478" s="559"/>
      <c r="AD478" s="559"/>
      <c r="AE478" s="559"/>
      <c r="AF478" s="559"/>
      <c r="AG478" s="559"/>
      <c r="AH478" s="559"/>
      <c r="AI478" s="559"/>
      <c r="AJ478" s="559"/>
      <c r="AK478" s="559"/>
      <c r="AL478" s="559"/>
      <c r="AM478" s="559"/>
      <c r="AN478" s="559"/>
    </row>
    <row r="479" spans="16:40" ht="11.25" customHeight="1">
      <c r="P479" s="558" t="s">
        <v>62</v>
      </c>
      <c r="Q479" s="558"/>
      <c r="R479" s="558"/>
      <c r="S479" s="558"/>
      <c r="T479" s="558"/>
      <c r="U479" s="558"/>
      <c r="V479" s="558"/>
      <c r="W479" s="558"/>
      <c r="X479" s="558"/>
      <c r="Y479" s="558"/>
      <c r="Z479" s="558"/>
      <c r="AA479" s="558"/>
      <c r="AB479" s="558"/>
      <c r="AC479" s="558"/>
      <c r="AD479" s="558"/>
      <c r="AE479" s="558"/>
      <c r="AF479" s="558"/>
      <c r="AG479" s="558"/>
      <c r="AH479" s="558"/>
      <c r="AI479" s="558"/>
      <c r="AJ479" s="558"/>
      <c r="AK479" s="558"/>
      <c r="AL479" s="558"/>
      <c r="AM479" s="558"/>
      <c r="AN479" s="558"/>
    </row>
    <row r="480" spans="16:40" ht="11.25" customHeight="1">
      <c r="P480" s="558"/>
      <c r="Q480" s="558"/>
      <c r="R480" s="558"/>
      <c r="S480" s="558"/>
      <c r="T480" s="558"/>
      <c r="U480" s="558"/>
      <c r="V480" s="558"/>
      <c r="W480" s="558"/>
      <c r="X480" s="558"/>
      <c r="Y480" s="558"/>
      <c r="Z480" s="558"/>
      <c r="AA480" s="558"/>
      <c r="AB480" s="558"/>
      <c r="AC480" s="558"/>
      <c r="AD480" s="558"/>
      <c r="AE480" s="558"/>
      <c r="AF480" s="558"/>
      <c r="AG480" s="558"/>
      <c r="AH480" s="558"/>
      <c r="AI480" s="558"/>
      <c r="AJ480" s="558"/>
      <c r="AK480" s="558"/>
      <c r="AL480" s="558"/>
      <c r="AM480" s="558"/>
      <c r="AN480" s="558"/>
    </row>
    <row r="481" spans="16:40" ht="11.25" customHeight="1">
      <c r="P481" s="559" t="s">
        <v>170</v>
      </c>
      <c r="Q481" s="559"/>
      <c r="R481" s="559"/>
      <c r="S481" s="559"/>
      <c r="T481" s="559"/>
      <c r="U481" s="559"/>
      <c r="V481" s="559"/>
      <c r="W481" s="559"/>
      <c r="X481" s="559"/>
      <c r="Y481" s="559"/>
      <c r="Z481" s="559"/>
      <c r="AA481" s="559"/>
      <c r="AB481" s="559"/>
      <c r="AC481" s="559"/>
      <c r="AD481" s="559"/>
      <c r="AE481" s="559"/>
      <c r="AF481" s="559"/>
      <c r="AG481" s="559"/>
      <c r="AH481" s="559"/>
      <c r="AI481" s="559"/>
      <c r="AJ481" s="559"/>
      <c r="AK481" s="559"/>
      <c r="AL481" s="559"/>
      <c r="AM481" s="559"/>
      <c r="AN481" s="559"/>
    </row>
    <row r="482" spans="16:40" ht="11.25" customHeight="1">
      <c r="P482" s="559"/>
      <c r="Q482" s="559"/>
      <c r="R482" s="559"/>
      <c r="S482" s="559"/>
      <c r="T482" s="559"/>
      <c r="U482" s="559"/>
      <c r="V482" s="559"/>
      <c r="W482" s="559"/>
      <c r="X482" s="559"/>
      <c r="Y482" s="559"/>
      <c r="Z482" s="559"/>
      <c r="AA482" s="559"/>
      <c r="AB482" s="559"/>
      <c r="AC482" s="559"/>
      <c r="AD482" s="559"/>
      <c r="AE482" s="559"/>
      <c r="AF482" s="559"/>
      <c r="AG482" s="559"/>
      <c r="AH482" s="559"/>
      <c r="AI482" s="559"/>
      <c r="AJ482" s="559"/>
      <c r="AK482" s="559"/>
      <c r="AL482" s="559"/>
      <c r="AM482" s="559"/>
      <c r="AN482" s="559"/>
    </row>
    <row r="483" spans="16:40" ht="11.25" customHeight="1">
      <c r="P483" s="558"/>
      <c r="Q483" s="558"/>
      <c r="R483" s="558"/>
      <c r="S483" s="558"/>
      <c r="T483" s="558"/>
      <c r="U483" s="558"/>
      <c r="V483" s="558"/>
      <c r="W483" s="558"/>
      <c r="X483" s="558"/>
      <c r="Y483" s="558"/>
      <c r="Z483" s="558"/>
      <c r="AA483" s="558"/>
      <c r="AB483" s="558"/>
      <c r="AC483" s="558"/>
      <c r="AD483" s="558"/>
      <c r="AE483" s="558"/>
      <c r="AF483" s="558"/>
      <c r="AG483" s="558"/>
      <c r="AH483" s="558"/>
      <c r="AI483" s="558"/>
      <c r="AJ483" s="558"/>
      <c r="AK483" s="558"/>
      <c r="AL483" s="558"/>
      <c r="AM483" s="558"/>
      <c r="AN483" s="558"/>
    </row>
    <row r="484" spans="16:40" ht="11.25" customHeight="1">
      <c r="P484" s="558"/>
      <c r="Q484" s="558"/>
      <c r="R484" s="558"/>
      <c r="S484" s="558"/>
      <c r="T484" s="558"/>
      <c r="U484" s="558"/>
      <c r="V484" s="558"/>
      <c r="W484" s="558"/>
      <c r="X484" s="558"/>
      <c r="Y484" s="558"/>
      <c r="Z484" s="558"/>
      <c r="AA484" s="558"/>
      <c r="AB484" s="558"/>
      <c r="AC484" s="558"/>
      <c r="AD484" s="558"/>
      <c r="AE484" s="558"/>
      <c r="AF484" s="558"/>
      <c r="AG484" s="558"/>
      <c r="AH484" s="558"/>
      <c r="AI484" s="558"/>
      <c r="AJ484" s="558"/>
      <c r="AK484" s="558"/>
      <c r="AL484" s="558"/>
      <c r="AM484" s="558"/>
      <c r="AN484" s="558"/>
    </row>
    <row r="485" spans="16:40" ht="11.25" customHeight="1">
      <c r="P485" s="559"/>
      <c r="Q485" s="559"/>
      <c r="R485" s="559"/>
      <c r="S485" s="559"/>
      <c r="T485" s="559"/>
      <c r="U485" s="559"/>
      <c r="V485" s="559"/>
      <c r="W485" s="559"/>
      <c r="X485" s="559"/>
      <c r="Y485" s="559"/>
      <c r="Z485" s="559"/>
      <c r="AA485" s="559"/>
      <c r="AB485" s="559"/>
      <c r="AC485" s="559"/>
      <c r="AD485" s="559"/>
      <c r="AE485" s="559"/>
      <c r="AF485" s="559"/>
      <c r="AG485" s="559"/>
      <c r="AH485" s="559"/>
      <c r="AI485" s="559"/>
      <c r="AJ485" s="559"/>
      <c r="AK485" s="559"/>
      <c r="AL485" s="559"/>
      <c r="AM485" s="559"/>
      <c r="AN485" s="559"/>
    </row>
    <row r="486" spans="16:40" ht="11.25" customHeight="1">
      <c r="P486" s="559"/>
      <c r="Q486" s="559"/>
      <c r="R486" s="559"/>
      <c r="S486" s="559"/>
      <c r="T486" s="559"/>
      <c r="U486" s="559"/>
      <c r="V486" s="559"/>
      <c r="W486" s="559"/>
      <c r="X486" s="559"/>
      <c r="Y486" s="559"/>
      <c r="Z486" s="559"/>
      <c r="AA486" s="559"/>
      <c r="AB486" s="559"/>
      <c r="AC486" s="559"/>
      <c r="AD486" s="559"/>
      <c r="AE486" s="559"/>
      <c r="AF486" s="559"/>
      <c r="AG486" s="559"/>
      <c r="AH486" s="559"/>
      <c r="AI486" s="559"/>
      <c r="AJ486" s="559"/>
      <c r="AK486" s="559"/>
      <c r="AL486" s="559"/>
      <c r="AM486" s="559"/>
      <c r="AN486" s="559"/>
    </row>
    <row r="487" spans="16:40" ht="11.25" customHeight="1">
      <c r="P487" s="558"/>
      <c r="Q487" s="558"/>
      <c r="R487" s="558"/>
      <c r="S487" s="558"/>
      <c r="T487" s="558"/>
      <c r="U487" s="558"/>
      <c r="V487" s="558"/>
      <c r="W487" s="558"/>
      <c r="X487" s="558"/>
      <c r="Y487" s="558"/>
      <c r="Z487" s="558"/>
      <c r="AA487" s="558"/>
      <c r="AB487" s="558"/>
      <c r="AC487" s="558"/>
      <c r="AD487" s="558"/>
      <c r="AE487" s="558"/>
      <c r="AF487" s="558"/>
      <c r="AG487" s="558"/>
      <c r="AH487" s="558"/>
      <c r="AI487" s="558"/>
      <c r="AJ487" s="558"/>
      <c r="AK487" s="558"/>
      <c r="AL487" s="558"/>
      <c r="AM487" s="558"/>
      <c r="AN487" s="558"/>
    </row>
    <row r="488" spans="16:40" ht="11.25" customHeight="1">
      <c r="P488" s="558"/>
      <c r="Q488" s="558"/>
      <c r="R488" s="558"/>
      <c r="S488" s="558"/>
      <c r="T488" s="558"/>
      <c r="U488" s="558"/>
      <c r="V488" s="558"/>
      <c r="W488" s="558"/>
      <c r="X488" s="558"/>
      <c r="Y488" s="558"/>
      <c r="Z488" s="558"/>
      <c r="AA488" s="558"/>
      <c r="AB488" s="558"/>
      <c r="AC488" s="558"/>
      <c r="AD488" s="558"/>
      <c r="AE488" s="558"/>
      <c r="AF488" s="558"/>
      <c r="AG488" s="558"/>
      <c r="AH488" s="558"/>
      <c r="AI488" s="558"/>
      <c r="AJ488" s="558"/>
      <c r="AK488" s="558"/>
      <c r="AL488" s="558"/>
      <c r="AM488" s="558"/>
      <c r="AN488" s="558"/>
    </row>
    <row r="489" spans="16:40" ht="11.25" customHeight="1">
      <c r="P489" s="559"/>
      <c r="Q489" s="559"/>
      <c r="R489" s="559"/>
      <c r="S489" s="559"/>
      <c r="T489" s="559"/>
      <c r="U489" s="559"/>
      <c r="V489" s="559"/>
      <c r="W489" s="559"/>
      <c r="X489" s="559"/>
      <c r="Y489" s="559"/>
      <c r="Z489" s="559"/>
      <c r="AA489" s="559"/>
      <c r="AB489" s="559"/>
      <c r="AC489" s="559"/>
      <c r="AD489" s="559"/>
      <c r="AE489" s="559"/>
      <c r="AF489" s="559"/>
      <c r="AG489" s="559"/>
      <c r="AH489" s="559"/>
      <c r="AI489" s="559"/>
      <c r="AJ489" s="559"/>
      <c r="AK489" s="559"/>
      <c r="AL489" s="559"/>
      <c r="AM489" s="559"/>
      <c r="AN489" s="559"/>
    </row>
    <row r="490" spans="16:40" ht="11.25" customHeight="1">
      <c r="P490" s="559"/>
      <c r="Q490" s="559"/>
      <c r="R490" s="559"/>
      <c r="S490" s="559"/>
      <c r="T490" s="559"/>
      <c r="U490" s="559"/>
      <c r="V490" s="559"/>
      <c r="W490" s="559"/>
      <c r="X490" s="559"/>
      <c r="Y490" s="559"/>
      <c r="Z490" s="559"/>
      <c r="AA490" s="559"/>
      <c r="AB490" s="559"/>
      <c r="AC490" s="559"/>
      <c r="AD490" s="559"/>
      <c r="AE490" s="559"/>
      <c r="AF490" s="559"/>
      <c r="AG490" s="559"/>
      <c r="AH490" s="559"/>
      <c r="AI490" s="559"/>
      <c r="AJ490" s="559"/>
      <c r="AK490" s="559"/>
      <c r="AL490" s="559"/>
      <c r="AM490" s="559"/>
      <c r="AN490" s="559"/>
    </row>
  </sheetData>
  <sheetProtection sheet="1" formatCells="0" selectLockedCells="1"/>
  <mergeCells count="188">
    <mergeCell ref="C321:N322"/>
    <mergeCell ref="C251:N252"/>
    <mergeCell ref="C265:N266"/>
    <mergeCell ref="C300:N301"/>
    <mergeCell ref="C309:N310"/>
    <mergeCell ref="C125:N126"/>
    <mergeCell ref="C160:N161"/>
    <mergeCell ref="C165:N166"/>
    <mergeCell ref="A21:AN23"/>
    <mergeCell ref="A42:AN48"/>
    <mergeCell ref="AB25:AN25"/>
    <mergeCell ref="A28:R28"/>
    <mergeCell ref="A29:R29"/>
    <mergeCell ref="A30:K30"/>
    <mergeCell ref="M35:Q35"/>
    <mergeCell ref="M37:Q37"/>
    <mergeCell ref="S35:AN36"/>
    <mergeCell ref="S37:AN37"/>
    <mergeCell ref="BF33:CB33"/>
    <mergeCell ref="A86:AN87"/>
    <mergeCell ref="F61:T62"/>
    <mergeCell ref="F64:T65"/>
    <mergeCell ref="U64:AN65"/>
    <mergeCell ref="AB83:AN83"/>
    <mergeCell ref="A51:AN52"/>
    <mergeCell ref="F55:T56"/>
    <mergeCell ref="F58:T59"/>
    <mergeCell ref="U55:AN56"/>
    <mergeCell ref="P135:AN136"/>
    <mergeCell ref="P119:AN120"/>
    <mergeCell ref="P117:AN118"/>
    <mergeCell ref="P90:AN91"/>
    <mergeCell ref="P95:AN96"/>
    <mergeCell ref="P99:AN100"/>
    <mergeCell ref="C173:N174"/>
    <mergeCell ref="C181:N182"/>
    <mergeCell ref="C95:N96"/>
    <mergeCell ref="C99:N100"/>
    <mergeCell ref="C103:N104"/>
    <mergeCell ref="P125:AN126"/>
    <mergeCell ref="P103:AN104"/>
    <mergeCell ref="P113:AN114"/>
    <mergeCell ref="P115:AN116"/>
    <mergeCell ref="P127:AN128"/>
    <mergeCell ref="P205:AN206"/>
    <mergeCell ref="P209:AN210"/>
    <mergeCell ref="AB223:AN223"/>
    <mergeCell ref="P131:AN132"/>
    <mergeCell ref="P133:AN134"/>
    <mergeCell ref="P175:AN176"/>
    <mergeCell ref="P275:AN276"/>
    <mergeCell ref="P267:AN268"/>
    <mergeCell ref="P269:AN270"/>
    <mergeCell ref="P271:AN272"/>
    <mergeCell ref="P273:AN274"/>
    <mergeCell ref="P137:AN138"/>
    <mergeCell ref="P139:AN140"/>
    <mergeCell ref="A226:AN227"/>
    <mergeCell ref="P199:AN200"/>
    <mergeCell ref="P201:AN202"/>
    <mergeCell ref="P277:AN278"/>
    <mergeCell ref="P243:AN244"/>
    <mergeCell ref="P245:AN246"/>
    <mergeCell ref="P309:AN310"/>
    <mergeCell ref="P261:AN262"/>
    <mergeCell ref="P265:AN266"/>
    <mergeCell ref="P251:AN252"/>
    <mergeCell ref="P253:AN254"/>
    <mergeCell ref="P255:AN256"/>
    <mergeCell ref="P257:AN258"/>
    <mergeCell ref="P279:AN280"/>
    <mergeCell ref="P315:AN316"/>
    <mergeCell ref="AB293:AN293"/>
    <mergeCell ref="A296:AN297"/>
    <mergeCell ref="P300:AN301"/>
    <mergeCell ref="P305:AN306"/>
    <mergeCell ref="C305:N306"/>
    <mergeCell ref="C313:N314"/>
    <mergeCell ref="P341:AN342"/>
    <mergeCell ref="P335:AN336"/>
    <mergeCell ref="P337:AN338"/>
    <mergeCell ref="P339:AN340"/>
    <mergeCell ref="M38:Q38"/>
    <mergeCell ref="S38:AN38"/>
    <mergeCell ref="P105:AN106"/>
    <mergeCell ref="U58:AN59"/>
    <mergeCell ref="U70:AN71"/>
    <mergeCell ref="P313:AN314"/>
    <mergeCell ref="U67:AN68"/>
    <mergeCell ref="U61:AN62"/>
    <mergeCell ref="P160:AN161"/>
    <mergeCell ref="F67:T68"/>
    <mergeCell ref="F70:T71"/>
    <mergeCell ref="P111:AN112"/>
    <mergeCell ref="C90:N91"/>
    <mergeCell ref="C111:N112"/>
    <mergeCell ref="AB153:AN153"/>
    <mergeCell ref="P129:AN130"/>
    <mergeCell ref="A156:AN157"/>
    <mergeCell ref="P121:AN122"/>
    <mergeCell ref="P165:AN166"/>
    <mergeCell ref="P169:AN170"/>
    <mergeCell ref="C169:N170"/>
    <mergeCell ref="P191:AN192"/>
    <mergeCell ref="P183:AN184"/>
    <mergeCell ref="P185:AN186"/>
    <mergeCell ref="P187:AN188"/>
    <mergeCell ref="P189:AN190"/>
    <mergeCell ref="C195:N196"/>
    <mergeCell ref="P259:AN260"/>
    <mergeCell ref="C235:N236"/>
    <mergeCell ref="C239:N240"/>
    <mergeCell ref="C243:N244"/>
    <mergeCell ref="P230:AN231"/>
    <mergeCell ref="P207:AN208"/>
    <mergeCell ref="P235:AN236"/>
    <mergeCell ref="P239:AN240"/>
    <mergeCell ref="P203:AN204"/>
    <mergeCell ref="P329:AN330"/>
    <mergeCell ref="P347:AN348"/>
    <mergeCell ref="P327:AN328"/>
    <mergeCell ref="P325:AN326"/>
    <mergeCell ref="P331:AN332"/>
    <mergeCell ref="P173:AN174"/>
    <mergeCell ref="P181:AN182"/>
    <mergeCell ref="P195:AN196"/>
    <mergeCell ref="P197:AN198"/>
    <mergeCell ref="P343:AN344"/>
    <mergeCell ref="P345:AN346"/>
    <mergeCell ref="AB363:AN363"/>
    <mergeCell ref="A366:AN367"/>
    <mergeCell ref="P370:AN371"/>
    <mergeCell ref="C370:N371"/>
    <mergeCell ref="C230:N231"/>
    <mergeCell ref="P321:AN322"/>
    <mergeCell ref="P323:AN324"/>
    <mergeCell ref="C335:N336"/>
    <mergeCell ref="P349:AN350"/>
    <mergeCell ref="P375:AN376"/>
    <mergeCell ref="C375:N376"/>
    <mergeCell ref="P379:AN380"/>
    <mergeCell ref="P383:AN384"/>
    <mergeCell ref="C379:N380"/>
    <mergeCell ref="C383:N384"/>
    <mergeCell ref="C405:N406"/>
    <mergeCell ref="P385:AN386"/>
    <mergeCell ref="P391:AN392"/>
    <mergeCell ref="P393:AN394"/>
    <mergeCell ref="C391:N392"/>
    <mergeCell ref="P395:AN396"/>
    <mergeCell ref="P397:AN398"/>
    <mergeCell ref="AB433:AN433"/>
    <mergeCell ref="P399:AN400"/>
    <mergeCell ref="P401:AN402"/>
    <mergeCell ref="P405:AN406"/>
    <mergeCell ref="P407:AN408"/>
    <mergeCell ref="P409:AN410"/>
    <mergeCell ref="A436:AN437"/>
    <mergeCell ref="P440:AN441"/>
    <mergeCell ref="C440:N441"/>
    <mergeCell ref="P445:AN446"/>
    <mergeCell ref="C445:N446"/>
    <mergeCell ref="P411:AN412"/>
    <mergeCell ref="P413:AN414"/>
    <mergeCell ref="P415:AN416"/>
    <mergeCell ref="P417:AN418"/>
    <mergeCell ref="P419:AN420"/>
    <mergeCell ref="P449:AN450"/>
    <mergeCell ref="P453:AN454"/>
    <mergeCell ref="C449:N450"/>
    <mergeCell ref="C453:N454"/>
    <mergeCell ref="P455:AN456"/>
    <mergeCell ref="P461:AN462"/>
    <mergeCell ref="P463:AN464"/>
    <mergeCell ref="C461:N462"/>
    <mergeCell ref="P465:AN466"/>
    <mergeCell ref="P467:AN468"/>
    <mergeCell ref="P469:AN470"/>
    <mergeCell ref="P471:AN472"/>
    <mergeCell ref="P475:AN476"/>
    <mergeCell ref="P477:AN478"/>
    <mergeCell ref="P479:AN480"/>
    <mergeCell ref="C475:N476"/>
    <mergeCell ref="P489:AN490"/>
    <mergeCell ref="P481:AN482"/>
    <mergeCell ref="P483:AN484"/>
    <mergeCell ref="P485:AN486"/>
    <mergeCell ref="P487:AN488"/>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r:id="rId4"/>
  <rowBreaks count="6" manualBreakCount="6">
    <brk id="73" max="39" man="1"/>
    <brk id="143" max="39" man="1"/>
    <brk id="213" max="39" man="1"/>
    <brk id="283" max="39" man="1"/>
    <brk id="353" max="39" man="1"/>
    <brk id="423" max="39" man="1"/>
  </rowBreaks>
  <drawing r:id="rId3"/>
  <legacyDrawing r:id="rId2"/>
</worksheet>
</file>

<file path=xl/worksheets/sheet6.xml><?xml version="1.0" encoding="utf-8"?>
<worksheet xmlns="http://schemas.openxmlformats.org/spreadsheetml/2006/main" xmlns:r="http://schemas.openxmlformats.org/officeDocument/2006/relationships">
  <sheetPr codeName="Sheet03"/>
  <dimension ref="A3:EC42"/>
  <sheetViews>
    <sheetView showGridLines="0" view="pageBreakPreview" zoomScale="55" zoomScaleSheetLayoutView="55" zoomScalePageLayoutView="0" workbookViewId="0" topLeftCell="A1">
      <pane ySplit="10" topLeftCell="A11" activePane="bottomLeft" state="frozen"/>
      <selection pane="topLeft" activeCell="AD26" sqref="AD26"/>
      <selection pane="bottomLeft" activeCell="AD26" sqref="AD26"/>
    </sheetView>
  </sheetViews>
  <sheetFormatPr defaultColWidth="9.00390625" defaultRowHeight="12.75" customHeight="1"/>
  <cols>
    <col min="1" max="83" width="1.75390625" style="27" customWidth="1"/>
    <col min="84" max="16384" width="9.00390625" style="27" customWidth="1"/>
  </cols>
  <sheetData>
    <row r="3" spans="69:80" ht="12.75" customHeight="1">
      <c r="BQ3" s="204"/>
      <c r="BR3" s="204"/>
      <c r="BS3" s="204"/>
      <c r="BT3" s="204"/>
      <c r="BU3" s="204"/>
      <c r="BV3" s="204"/>
      <c r="BW3" s="204"/>
      <c r="BX3" s="204"/>
      <c r="BY3" s="204"/>
      <c r="BZ3" s="204"/>
      <c r="CA3" s="204"/>
      <c r="CB3" s="204"/>
    </row>
    <row r="4" spans="69:80" ht="12.75" customHeight="1">
      <c r="BQ4" s="204"/>
      <c r="BR4" s="204"/>
      <c r="BS4" s="204"/>
      <c r="BT4" s="204"/>
      <c r="BU4" s="204"/>
      <c r="BV4" s="204"/>
      <c r="BW4" s="204"/>
      <c r="BX4" s="204"/>
      <c r="BY4" s="204"/>
      <c r="BZ4" s="204"/>
      <c r="CA4" s="204"/>
      <c r="CB4" s="204"/>
    </row>
    <row r="5" spans="69:80" ht="12.75" customHeight="1">
      <c r="BQ5" s="204"/>
      <c r="BR5" s="204"/>
      <c r="BS5" s="204"/>
      <c r="BT5" s="204"/>
      <c r="BU5" s="204"/>
      <c r="BV5" s="204"/>
      <c r="BW5" s="204"/>
      <c r="BX5" s="204"/>
      <c r="BY5" s="204"/>
      <c r="BZ5" s="204"/>
      <c r="CA5" s="204"/>
      <c r="CB5" s="204"/>
    </row>
    <row r="6" spans="68:80" ht="12.75" customHeight="1">
      <c r="BP6" s="522" t="s">
        <v>514</v>
      </c>
      <c r="BQ6" s="565"/>
      <c r="BR6" s="565"/>
      <c r="BS6" s="565"/>
      <c r="BT6" s="565"/>
      <c r="BU6" s="565"/>
      <c r="BV6" s="565"/>
      <c r="BW6" s="565"/>
      <c r="BX6" s="565"/>
      <c r="BY6" s="565"/>
      <c r="BZ6" s="565"/>
      <c r="CA6" s="565"/>
      <c r="CB6" s="565"/>
    </row>
    <row r="7" spans="69:80" ht="12.75" customHeight="1">
      <c r="BQ7" s="204"/>
      <c r="BR7" s="204"/>
      <c r="BS7" s="204"/>
      <c r="BT7" s="204"/>
      <c r="BU7" s="204"/>
      <c r="BV7" s="204"/>
      <c r="BW7" s="204"/>
      <c r="BX7" s="204"/>
      <c r="BY7" s="204"/>
      <c r="BZ7" s="204"/>
      <c r="CA7" s="204"/>
      <c r="CB7" s="204"/>
    </row>
    <row r="8" spans="69:80" ht="12.75" customHeight="1">
      <c r="BQ8" s="204"/>
      <c r="BR8" s="204"/>
      <c r="BS8" s="204"/>
      <c r="BT8" s="204"/>
      <c r="BU8" s="204"/>
      <c r="BV8" s="204"/>
      <c r="BW8" s="204"/>
      <c r="BX8" s="204"/>
      <c r="BY8" s="204"/>
      <c r="BZ8" s="204"/>
      <c r="CA8" s="204"/>
      <c r="CB8" s="204"/>
    </row>
    <row r="9" spans="69:80" ht="12.75" customHeight="1">
      <c r="BQ9" s="118"/>
      <c r="BR9" s="118"/>
      <c r="BS9" s="118"/>
      <c r="BT9" s="118"/>
      <c r="BU9" s="118"/>
      <c r="BV9" s="118"/>
      <c r="BW9" s="118"/>
      <c r="BX9" s="118"/>
      <c r="BY9" s="118"/>
      <c r="BZ9" s="118"/>
      <c r="CA9" s="118"/>
      <c r="CB9" s="118"/>
    </row>
    <row r="10" spans="69:80" ht="12.75" customHeight="1">
      <c r="BQ10" s="118"/>
      <c r="BR10" s="118"/>
      <c r="BS10" s="118"/>
      <c r="BT10" s="118"/>
      <c r="BU10" s="118"/>
      <c r="BV10" s="118"/>
      <c r="BW10" s="118"/>
      <c r="BX10" s="118"/>
      <c r="BY10" s="118"/>
      <c r="BZ10" s="118"/>
      <c r="CA10" s="118"/>
      <c r="CB10" s="118"/>
    </row>
    <row r="11" spans="1:80" ht="12.75" customHeight="1">
      <c r="A11" s="526" t="s">
        <v>118</v>
      </c>
      <c r="B11" s="526"/>
      <c r="C11" s="526"/>
      <c r="D11" s="526"/>
      <c r="E11" s="526"/>
      <c r="F11" s="526"/>
      <c r="G11" s="526"/>
      <c r="H11" s="526"/>
      <c r="I11" s="526"/>
      <c r="J11" s="526"/>
      <c r="K11" s="526"/>
      <c r="L11" s="526"/>
      <c r="M11" s="526"/>
      <c r="N11" s="526"/>
      <c r="O11" s="526"/>
      <c r="P11" s="526"/>
      <c r="Q11" s="526"/>
      <c r="R11" s="526"/>
      <c r="S11" s="526"/>
      <c r="T11" s="526"/>
      <c r="U11" s="526"/>
      <c r="V11" s="526"/>
      <c r="W11" s="526"/>
      <c r="X11" s="526"/>
      <c r="Y11" s="526"/>
      <c r="Z11" s="526"/>
      <c r="AA11" s="526"/>
      <c r="AB11" s="526"/>
      <c r="AC11" s="526"/>
      <c r="AD11" s="526"/>
      <c r="AE11" s="526"/>
      <c r="AF11" s="526"/>
      <c r="AG11" s="526"/>
      <c r="AH11" s="526"/>
      <c r="AI11" s="526"/>
      <c r="AJ11" s="526"/>
      <c r="AK11" s="526"/>
      <c r="AL11" s="526"/>
      <c r="AM11" s="526"/>
      <c r="AN11" s="526"/>
      <c r="AO11" s="526"/>
      <c r="AP11" s="526"/>
      <c r="AQ11" s="526"/>
      <c r="AR11" s="526"/>
      <c r="AS11" s="526"/>
      <c r="AT11" s="526"/>
      <c r="AU11" s="526"/>
      <c r="AV11" s="526"/>
      <c r="AW11" s="526"/>
      <c r="AX11" s="526"/>
      <c r="AY11" s="526"/>
      <c r="AZ11" s="526"/>
      <c r="BA11" s="526"/>
      <c r="BB11" s="526"/>
      <c r="BC11" s="526"/>
      <c r="BD11" s="526"/>
      <c r="BE11" s="526"/>
      <c r="BF11" s="526"/>
      <c r="BG11" s="526"/>
      <c r="BH11" s="526"/>
      <c r="BI11" s="526"/>
      <c r="BJ11" s="526"/>
      <c r="BK11" s="526"/>
      <c r="BL11" s="526"/>
      <c r="BM11" s="526"/>
      <c r="BN11" s="526"/>
      <c r="BO11" s="526"/>
      <c r="BP11" s="526"/>
      <c r="BQ11" s="526"/>
      <c r="BR11" s="526"/>
      <c r="BS11" s="526"/>
      <c r="BT11" s="526"/>
      <c r="BU11" s="526"/>
      <c r="BV11" s="526"/>
      <c r="BW11" s="526"/>
      <c r="BX11" s="526"/>
      <c r="BY11" s="526"/>
      <c r="BZ11" s="526"/>
      <c r="CA11" s="526"/>
      <c r="CB11" s="526"/>
    </row>
    <row r="12" spans="1:80" ht="12.75" customHeight="1">
      <c r="A12" s="526"/>
      <c r="B12" s="526"/>
      <c r="C12" s="526"/>
      <c r="D12" s="526"/>
      <c r="E12" s="526"/>
      <c r="F12" s="526"/>
      <c r="G12" s="526"/>
      <c r="H12" s="526"/>
      <c r="I12" s="526"/>
      <c r="J12" s="526"/>
      <c r="K12" s="526"/>
      <c r="L12" s="526"/>
      <c r="M12" s="526"/>
      <c r="N12" s="526"/>
      <c r="O12" s="526"/>
      <c r="P12" s="526"/>
      <c r="Q12" s="526"/>
      <c r="R12" s="526"/>
      <c r="S12" s="526"/>
      <c r="T12" s="526"/>
      <c r="U12" s="526"/>
      <c r="V12" s="526"/>
      <c r="W12" s="526"/>
      <c r="X12" s="526"/>
      <c r="Y12" s="526"/>
      <c r="Z12" s="526"/>
      <c r="AA12" s="526"/>
      <c r="AB12" s="526"/>
      <c r="AC12" s="526"/>
      <c r="AD12" s="526"/>
      <c r="AE12" s="526"/>
      <c r="AF12" s="526"/>
      <c r="AG12" s="526"/>
      <c r="AH12" s="526"/>
      <c r="AI12" s="526"/>
      <c r="AJ12" s="526"/>
      <c r="AK12" s="526"/>
      <c r="AL12" s="526"/>
      <c r="AM12" s="526"/>
      <c r="AN12" s="526"/>
      <c r="AO12" s="526"/>
      <c r="AP12" s="526"/>
      <c r="AQ12" s="526"/>
      <c r="AR12" s="526"/>
      <c r="AS12" s="526"/>
      <c r="AT12" s="526"/>
      <c r="AU12" s="526"/>
      <c r="AV12" s="526"/>
      <c r="AW12" s="526"/>
      <c r="AX12" s="526"/>
      <c r="AY12" s="526"/>
      <c r="AZ12" s="526"/>
      <c r="BA12" s="526"/>
      <c r="BB12" s="526"/>
      <c r="BC12" s="526"/>
      <c r="BD12" s="526"/>
      <c r="BE12" s="526"/>
      <c r="BF12" s="526"/>
      <c r="BG12" s="526"/>
      <c r="BH12" s="526"/>
      <c r="BI12" s="526"/>
      <c r="BJ12" s="526"/>
      <c r="BK12" s="526"/>
      <c r="BL12" s="526"/>
      <c r="BM12" s="526"/>
      <c r="BN12" s="526"/>
      <c r="BO12" s="526"/>
      <c r="BP12" s="526"/>
      <c r="BQ12" s="526"/>
      <c r="BR12" s="526"/>
      <c r="BS12" s="526"/>
      <c r="BT12" s="526"/>
      <c r="BU12" s="526"/>
      <c r="BV12" s="526"/>
      <c r="BW12" s="526"/>
      <c r="BX12" s="526"/>
      <c r="BY12" s="526"/>
      <c r="BZ12" s="526"/>
      <c r="CA12" s="526"/>
      <c r="CB12" s="526"/>
    </row>
    <row r="13" spans="1:80" ht="12.75" customHeight="1">
      <c r="A13" s="526"/>
      <c r="B13" s="526"/>
      <c r="C13" s="526"/>
      <c r="D13" s="526"/>
      <c r="E13" s="526"/>
      <c r="F13" s="526"/>
      <c r="G13" s="526"/>
      <c r="H13" s="526"/>
      <c r="I13" s="526"/>
      <c r="J13" s="526"/>
      <c r="K13" s="526"/>
      <c r="L13" s="526"/>
      <c r="M13" s="526"/>
      <c r="N13" s="526"/>
      <c r="O13" s="526"/>
      <c r="P13" s="526"/>
      <c r="Q13" s="526"/>
      <c r="R13" s="526"/>
      <c r="S13" s="526"/>
      <c r="T13" s="526"/>
      <c r="U13" s="526"/>
      <c r="V13" s="526"/>
      <c r="W13" s="526"/>
      <c r="X13" s="526"/>
      <c r="Y13" s="526"/>
      <c r="Z13" s="526"/>
      <c r="AA13" s="526"/>
      <c r="AB13" s="526"/>
      <c r="AC13" s="526"/>
      <c r="AD13" s="526"/>
      <c r="AE13" s="526"/>
      <c r="AF13" s="526"/>
      <c r="AG13" s="526"/>
      <c r="AH13" s="526"/>
      <c r="AI13" s="526"/>
      <c r="AJ13" s="526"/>
      <c r="AK13" s="526"/>
      <c r="AL13" s="526"/>
      <c r="AM13" s="526"/>
      <c r="AN13" s="526"/>
      <c r="AO13" s="526"/>
      <c r="AP13" s="526"/>
      <c r="AQ13" s="526"/>
      <c r="AR13" s="526"/>
      <c r="AS13" s="526"/>
      <c r="AT13" s="526"/>
      <c r="AU13" s="526"/>
      <c r="AV13" s="526"/>
      <c r="AW13" s="526"/>
      <c r="AX13" s="526"/>
      <c r="AY13" s="526"/>
      <c r="AZ13" s="526"/>
      <c r="BA13" s="526"/>
      <c r="BB13" s="526"/>
      <c r="BC13" s="526"/>
      <c r="BD13" s="526"/>
      <c r="BE13" s="526"/>
      <c r="BF13" s="526"/>
      <c r="BG13" s="526"/>
      <c r="BH13" s="526"/>
      <c r="BI13" s="526"/>
      <c r="BJ13" s="526"/>
      <c r="BK13" s="526"/>
      <c r="BL13" s="526"/>
      <c r="BM13" s="526"/>
      <c r="BN13" s="526"/>
      <c r="BO13" s="526"/>
      <c r="BP13" s="526"/>
      <c r="BQ13" s="526"/>
      <c r="BR13" s="526"/>
      <c r="BS13" s="526"/>
      <c r="BT13" s="526"/>
      <c r="BU13" s="526"/>
      <c r="BV13" s="526"/>
      <c r="BW13" s="526"/>
      <c r="BX13" s="526"/>
      <c r="BY13" s="526"/>
      <c r="BZ13" s="526"/>
      <c r="CA13" s="526"/>
      <c r="CB13" s="526"/>
    </row>
    <row r="14" spans="49:80" ht="12.75" customHeight="1">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row>
    <row r="15" spans="1:133" ht="15" customHeight="1">
      <c r="A15" s="588" t="s">
        <v>171</v>
      </c>
      <c r="B15" s="588"/>
      <c r="C15" s="588"/>
      <c r="D15" s="588"/>
      <c r="E15" s="588"/>
      <c r="F15" s="588"/>
      <c r="G15" s="588"/>
      <c r="H15" s="568" t="str">
        <f>'共通事項入力ｼｰﾄ'!D38</f>
        <v>○○○○（１）○○○○○建築工事監理業務</v>
      </c>
      <c r="I15" s="568"/>
      <c r="J15" s="568"/>
      <c r="K15" s="568"/>
      <c r="L15" s="568"/>
      <c r="M15" s="568"/>
      <c r="N15" s="568"/>
      <c r="O15" s="568"/>
      <c r="P15" s="568"/>
      <c r="Q15" s="568"/>
      <c r="R15" s="568"/>
      <c r="S15" s="568"/>
      <c r="T15" s="568"/>
      <c r="U15" s="568"/>
      <c r="V15" s="568"/>
      <c r="W15" s="568"/>
      <c r="X15" s="568"/>
      <c r="Y15" s="568"/>
      <c r="Z15" s="568"/>
      <c r="AA15" s="568"/>
      <c r="AB15" s="568"/>
      <c r="AC15" s="589" t="str">
        <f>" 委託期間：新元号"&amp;'共通事項入力ｼｰﾄ'!E52&amp;"年"&amp;'共通事項入力ｼｰﾄ'!G52&amp;"月"&amp;'共通事項入力ｼｰﾄ'!I52&amp;"日から"</f>
        <v> 委託期間：新元号○○年○○月○○日から</v>
      </c>
      <c r="AD15" s="589"/>
      <c r="AE15" s="589"/>
      <c r="AF15" s="589"/>
      <c r="AG15" s="589"/>
      <c r="AH15" s="589"/>
      <c r="AI15" s="589"/>
      <c r="AJ15" s="589"/>
      <c r="AK15" s="589"/>
      <c r="AL15" s="589"/>
      <c r="AM15" s="589"/>
      <c r="AN15" s="589"/>
      <c r="AO15" s="589"/>
      <c r="AP15" s="589"/>
      <c r="AQ15" s="589"/>
      <c r="AR15" s="589"/>
      <c r="AS15" s="589"/>
      <c r="AT15" s="589"/>
      <c r="AU15" s="589"/>
      <c r="AV15" s="589"/>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row>
    <row r="16" spans="1:133" ht="15" customHeight="1">
      <c r="A16" s="588"/>
      <c r="B16" s="588"/>
      <c r="C16" s="588"/>
      <c r="D16" s="588"/>
      <c r="E16" s="588"/>
      <c r="F16" s="588"/>
      <c r="G16" s="588"/>
      <c r="H16" s="568"/>
      <c r="I16" s="568"/>
      <c r="J16" s="568"/>
      <c r="K16" s="568"/>
      <c r="L16" s="568"/>
      <c r="M16" s="568"/>
      <c r="N16" s="568"/>
      <c r="O16" s="568"/>
      <c r="P16" s="568"/>
      <c r="Q16" s="568"/>
      <c r="R16" s="568"/>
      <c r="S16" s="568"/>
      <c r="T16" s="568"/>
      <c r="U16" s="568"/>
      <c r="V16" s="568"/>
      <c r="W16" s="568"/>
      <c r="X16" s="568"/>
      <c r="Y16" s="568"/>
      <c r="Z16" s="568"/>
      <c r="AA16" s="568"/>
      <c r="AB16" s="568"/>
      <c r="AC16" s="589" t="str">
        <f>"　　　　　 新元号"&amp;'共通事項入力ｼｰﾄ'!E53&amp;"年"&amp;'共通事項入力ｼｰﾄ'!G53&amp;"月"&amp;'共通事項入力ｼｰﾄ'!I53&amp;"日まで"</f>
        <v>　　　　　 新元号○○年○○月○○日まで</v>
      </c>
      <c r="AD16" s="589"/>
      <c r="AE16" s="589"/>
      <c r="AF16" s="589"/>
      <c r="AG16" s="589"/>
      <c r="AH16" s="589"/>
      <c r="AI16" s="589"/>
      <c r="AJ16" s="589"/>
      <c r="AK16" s="589"/>
      <c r="AL16" s="589"/>
      <c r="AM16" s="589"/>
      <c r="AN16" s="589"/>
      <c r="AO16" s="589"/>
      <c r="AP16" s="589"/>
      <c r="AQ16" s="589"/>
      <c r="AR16" s="589"/>
      <c r="AS16" s="589"/>
      <c r="AT16" s="589"/>
      <c r="AU16" s="589"/>
      <c r="AV16" s="589"/>
      <c r="AX16" s="452" t="s">
        <v>88</v>
      </c>
      <c r="AY16" s="452"/>
      <c r="AZ16" s="452"/>
      <c r="BA16" s="452"/>
      <c r="BB16" s="452"/>
      <c r="BC16" s="452"/>
      <c r="BD16" s="125"/>
      <c r="BE16" s="453" t="str">
        <f>'共通事項入力ｼｰﾄ'!D57</f>
        <v>○○○県○○○市○○区○○町１－２０－３０○○○○○○○○○ビル</v>
      </c>
      <c r="BF16" s="566"/>
      <c r="BG16" s="566"/>
      <c r="BH16" s="566"/>
      <c r="BI16" s="566"/>
      <c r="BJ16" s="566"/>
      <c r="BK16" s="566"/>
      <c r="BL16" s="566"/>
      <c r="BM16" s="566"/>
      <c r="BN16" s="566"/>
      <c r="BO16" s="566"/>
      <c r="BP16" s="566"/>
      <c r="BQ16" s="566"/>
      <c r="BR16" s="566"/>
      <c r="BS16" s="566"/>
      <c r="BT16" s="566"/>
      <c r="BU16" s="566"/>
      <c r="BV16" s="566"/>
      <c r="BW16" s="566"/>
      <c r="BX16" s="566"/>
      <c r="BY16" s="566"/>
      <c r="BZ16" s="566"/>
      <c r="CA16" s="566"/>
      <c r="CB16" s="566"/>
      <c r="CC16" s="225"/>
      <c r="CD16" s="22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row>
    <row r="17" spans="2:133" ht="15" customHeight="1">
      <c r="B17" s="117"/>
      <c r="C17" s="117"/>
      <c r="D17" s="117"/>
      <c r="E17" s="117"/>
      <c r="F17" s="117"/>
      <c r="G17" s="117"/>
      <c r="H17" s="568"/>
      <c r="I17" s="568"/>
      <c r="J17" s="568"/>
      <c r="K17" s="568"/>
      <c r="L17" s="568"/>
      <c r="M17" s="568"/>
      <c r="N17" s="568"/>
      <c r="O17" s="568"/>
      <c r="P17" s="568"/>
      <c r="Q17" s="568"/>
      <c r="R17" s="568"/>
      <c r="S17" s="568"/>
      <c r="T17" s="568"/>
      <c r="U17" s="568"/>
      <c r="V17" s="568"/>
      <c r="W17" s="568"/>
      <c r="X17" s="568"/>
      <c r="Y17" s="568"/>
      <c r="Z17" s="568"/>
      <c r="AA17" s="568"/>
      <c r="AB17" s="568"/>
      <c r="AF17" s="41"/>
      <c r="AG17" s="41"/>
      <c r="AH17" s="41"/>
      <c r="AI17" s="41"/>
      <c r="AJ17" s="41"/>
      <c r="AK17" s="41"/>
      <c r="AL17" s="41"/>
      <c r="AM17" s="41"/>
      <c r="AN17" s="41"/>
      <c r="AO17" s="41"/>
      <c r="AP17" s="41"/>
      <c r="AQ17" s="41"/>
      <c r="AR17" s="41"/>
      <c r="AS17" s="41"/>
      <c r="AT17" s="41"/>
      <c r="AU17" s="41"/>
      <c r="AV17" s="41"/>
      <c r="AW17" s="41"/>
      <c r="AX17" s="41"/>
      <c r="BE17" s="566"/>
      <c r="BF17" s="566"/>
      <c r="BG17" s="566"/>
      <c r="BH17" s="566"/>
      <c r="BI17" s="566"/>
      <c r="BJ17" s="566"/>
      <c r="BK17" s="566"/>
      <c r="BL17" s="566"/>
      <c r="BM17" s="566"/>
      <c r="BN17" s="566"/>
      <c r="BO17" s="566"/>
      <c r="BP17" s="566"/>
      <c r="BQ17" s="566"/>
      <c r="BR17" s="566"/>
      <c r="BS17" s="566"/>
      <c r="BT17" s="566"/>
      <c r="BU17" s="566"/>
      <c r="BV17" s="566"/>
      <c r="BW17" s="566"/>
      <c r="BX17" s="566"/>
      <c r="BY17" s="566"/>
      <c r="BZ17" s="566"/>
      <c r="CA17" s="566"/>
      <c r="CB17" s="566"/>
      <c r="CC17" s="225"/>
      <c r="CD17" s="22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row>
    <row r="18" spans="2:133" ht="15" customHeight="1">
      <c r="B18" s="117"/>
      <c r="C18" s="117"/>
      <c r="D18" s="117"/>
      <c r="E18" s="117"/>
      <c r="F18" s="117"/>
      <c r="G18" s="117"/>
      <c r="H18" s="568"/>
      <c r="I18" s="568"/>
      <c r="J18" s="568"/>
      <c r="K18" s="568"/>
      <c r="L18" s="568"/>
      <c r="M18" s="568"/>
      <c r="N18" s="568"/>
      <c r="O18" s="568"/>
      <c r="P18" s="568"/>
      <c r="Q18" s="568"/>
      <c r="R18" s="568"/>
      <c r="S18" s="568"/>
      <c r="T18" s="568"/>
      <c r="U18" s="568"/>
      <c r="V18" s="568"/>
      <c r="W18" s="568"/>
      <c r="X18" s="568"/>
      <c r="Y18" s="568"/>
      <c r="Z18" s="568"/>
      <c r="AA18" s="568"/>
      <c r="AB18" s="568"/>
      <c r="AF18" s="41"/>
      <c r="AG18" s="41"/>
      <c r="AH18" s="41"/>
      <c r="AI18" s="41"/>
      <c r="AJ18" s="41"/>
      <c r="AK18" s="41"/>
      <c r="AL18" s="41"/>
      <c r="AM18" s="41"/>
      <c r="AN18" s="41"/>
      <c r="AO18" s="41"/>
      <c r="AP18" s="41"/>
      <c r="AQ18" s="41"/>
      <c r="AR18" s="41"/>
      <c r="AS18" s="41"/>
      <c r="AT18" s="41"/>
      <c r="AU18" s="41"/>
      <c r="AV18" s="41"/>
      <c r="AW18" s="41"/>
      <c r="AX18" s="452" t="s">
        <v>202</v>
      </c>
      <c r="AY18" s="452"/>
      <c r="AZ18" s="452"/>
      <c r="BA18" s="452"/>
      <c r="BB18" s="452"/>
      <c r="BC18" s="452"/>
      <c r="BD18" s="125"/>
      <c r="BE18" s="527" t="str">
        <f>'共通事項入力ｼｰﾄ'!D61</f>
        <v>○×建築設備設計事務所　株式会社</v>
      </c>
      <c r="BF18" s="567"/>
      <c r="BG18" s="567"/>
      <c r="BH18" s="567"/>
      <c r="BI18" s="567"/>
      <c r="BJ18" s="567"/>
      <c r="BK18" s="567"/>
      <c r="BL18" s="567"/>
      <c r="BM18" s="567"/>
      <c r="BN18" s="567"/>
      <c r="BO18" s="567"/>
      <c r="BP18" s="567"/>
      <c r="BQ18" s="567"/>
      <c r="BR18" s="567"/>
      <c r="BS18" s="567"/>
      <c r="BT18" s="567"/>
      <c r="BU18" s="567"/>
      <c r="BV18" s="567"/>
      <c r="BW18" s="567"/>
      <c r="BX18" s="567"/>
      <c r="BY18" s="567"/>
      <c r="BZ18" s="567"/>
      <c r="CA18" s="567"/>
      <c r="CB18" s="567"/>
      <c r="CC18" s="125"/>
      <c r="CD18" s="125"/>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row>
    <row r="19" spans="32:133" ht="15" customHeight="1">
      <c r="AF19" s="41"/>
      <c r="AG19" s="41"/>
      <c r="AH19" s="41"/>
      <c r="AI19" s="41"/>
      <c r="AJ19" s="41"/>
      <c r="AK19" s="41"/>
      <c r="AL19" s="41"/>
      <c r="AM19" s="41"/>
      <c r="AN19" s="41"/>
      <c r="AO19" s="41"/>
      <c r="AP19" s="41"/>
      <c r="AQ19" s="41"/>
      <c r="AR19" s="41"/>
      <c r="AS19" s="41"/>
      <c r="AT19" s="41"/>
      <c r="AU19" s="41"/>
      <c r="AV19" s="41"/>
      <c r="AW19" s="41"/>
      <c r="AX19" s="452" t="s">
        <v>203</v>
      </c>
      <c r="AY19" s="452"/>
      <c r="AZ19" s="452"/>
      <c r="BA19" s="452"/>
      <c r="BB19" s="452"/>
      <c r="BC19" s="452"/>
      <c r="BD19" s="125"/>
      <c r="BE19" s="527" t="str">
        <f>('共通事項入力ｼｰﾄ'!D63&amp;"　印")</f>
        <v>代表取締役社長　　防衛　太郎　印</v>
      </c>
      <c r="BF19" s="567"/>
      <c r="BG19" s="567"/>
      <c r="BH19" s="567"/>
      <c r="BI19" s="567"/>
      <c r="BJ19" s="567"/>
      <c r="BK19" s="567"/>
      <c r="BL19" s="567"/>
      <c r="BM19" s="567"/>
      <c r="BN19" s="567"/>
      <c r="BO19" s="567"/>
      <c r="BP19" s="567"/>
      <c r="BQ19" s="567"/>
      <c r="BR19" s="567"/>
      <c r="BS19" s="567"/>
      <c r="BT19" s="567"/>
      <c r="BU19" s="567"/>
      <c r="BV19" s="567"/>
      <c r="BW19" s="567"/>
      <c r="BX19" s="567"/>
      <c r="BY19" s="567"/>
      <c r="BZ19" s="567"/>
      <c r="CA19" s="567"/>
      <c r="CB19" s="567"/>
      <c r="CC19" s="125"/>
      <c r="CD19" s="125"/>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row>
    <row r="20" spans="32:133" ht="15" customHeight="1">
      <c r="AF20" s="41"/>
      <c r="AG20" s="41"/>
      <c r="AH20" s="41"/>
      <c r="AI20" s="41"/>
      <c r="AJ20" s="41"/>
      <c r="AK20" s="41"/>
      <c r="AL20" s="41"/>
      <c r="AM20" s="41"/>
      <c r="AN20" s="41"/>
      <c r="AO20" s="41"/>
      <c r="AP20" s="41"/>
      <c r="AQ20" s="41"/>
      <c r="AR20" s="41"/>
      <c r="AS20" s="41"/>
      <c r="AT20" s="41"/>
      <c r="AU20" s="41"/>
      <c r="AV20" s="41"/>
      <c r="AW20" s="41"/>
      <c r="AX20" s="126"/>
      <c r="AY20" s="126"/>
      <c r="AZ20" s="126"/>
      <c r="BA20" s="126"/>
      <c r="BB20" s="126"/>
      <c r="BC20" s="126"/>
      <c r="BD20" s="125"/>
      <c r="BE20" s="125"/>
      <c r="BF20" s="125"/>
      <c r="BG20" s="125"/>
      <c r="BH20" s="125"/>
      <c r="BI20" s="125"/>
      <c r="BJ20" s="125"/>
      <c r="BK20" s="125"/>
      <c r="BL20" s="125"/>
      <c r="BM20" s="125"/>
      <c r="BN20" s="125"/>
      <c r="BO20" s="125"/>
      <c r="BP20" s="125"/>
      <c r="BQ20" s="125"/>
      <c r="BR20" s="125"/>
      <c r="BS20" s="125"/>
      <c r="BT20" s="125"/>
      <c r="BU20" s="125"/>
      <c r="BV20" s="125"/>
      <c r="BW20" s="125"/>
      <c r="BX20" s="125"/>
      <c r="BY20" s="125"/>
      <c r="BZ20" s="125"/>
      <c r="CA20" s="125"/>
      <c r="CB20" s="125"/>
      <c r="CC20" s="125"/>
      <c r="CD20" s="125"/>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row>
    <row r="21" spans="32:133" ht="12.75" customHeight="1">
      <c r="AF21" s="64"/>
      <c r="AG21" s="64"/>
      <c r="AH21" s="64"/>
      <c r="AI21" s="64"/>
      <c r="AJ21" s="64"/>
      <c r="AK21" s="64"/>
      <c r="AL21" s="64"/>
      <c r="AM21" s="64"/>
      <c r="AN21" s="64"/>
      <c r="AO21" s="64"/>
      <c r="AP21" s="64"/>
      <c r="AQ21" s="64"/>
      <c r="AR21" s="64"/>
      <c r="AS21" s="64"/>
      <c r="AT21" s="64"/>
      <c r="AY21" s="5"/>
      <c r="AZ21" s="5"/>
      <c r="BA21" s="5"/>
      <c r="BB21" s="5"/>
      <c r="BC21" s="5"/>
      <c r="BD21" s="5"/>
      <c r="BE21" s="5"/>
      <c r="BF21" s="5"/>
      <c r="BG21" s="5"/>
      <c r="BH21" s="5"/>
      <c r="BI21" s="5"/>
      <c r="BJ21" s="5"/>
      <c r="BK21" s="5"/>
      <c r="BL21" s="5"/>
      <c r="BM21" s="5"/>
      <c r="BN21" s="43"/>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row>
    <row r="22" spans="1:131" ht="12.75" customHeight="1">
      <c r="A22" s="183"/>
      <c r="B22" s="184"/>
      <c r="C22" s="184"/>
      <c r="D22" s="184"/>
      <c r="E22" s="576" t="s">
        <v>600</v>
      </c>
      <c r="F22" s="577"/>
      <c r="G22" s="577"/>
      <c r="H22" s="577"/>
      <c r="I22" s="577"/>
      <c r="J22" s="578"/>
      <c r="K22" s="573" t="s">
        <v>515</v>
      </c>
      <c r="L22" s="574"/>
      <c r="M22" s="574"/>
      <c r="N22" s="574"/>
      <c r="O22" s="575"/>
      <c r="P22" s="573" t="s">
        <v>515</v>
      </c>
      <c r="Q22" s="574"/>
      <c r="R22" s="574"/>
      <c r="S22" s="574"/>
      <c r="T22" s="575"/>
      <c r="U22" s="573" t="s">
        <v>515</v>
      </c>
      <c r="V22" s="574"/>
      <c r="W22" s="574"/>
      <c r="X22" s="574"/>
      <c r="Y22" s="575"/>
      <c r="Z22" s="573" t="s">
        <v>515</v>
      </c>
      <c r="AA22" s="574"/>
      <c r="AB22" s="574"/>
      <c r="AC22" s="574"/>
      <c r="AD22" s="575"/>
      <c r="AE22" s="573" t="s">
        <v>515</v>
      </c>
      <c r="AF22" s="574"/>
      <c r="AG22" s="574"/>
      <c r="AH22" s="574"/>
      <c r="AI22" s="575"/>
      <c r="AJ22" s="573" t="s">
        <v>515</v>
      </c>
      <c r="AK22" s="574"/>
      <c r="AL22" s="574"/>
      <c r="AM22" s="574"/>
      <c r="AN22" s="575"/>
      <c r="AO22" s="573" t="s">
        <v>515</v>
      </c>
      <c r="AP22" s="574"/>
      <c r="AQ22" s="574"/>
      <c r="AR22" s="574"/>
      <c r="AS22" s="575"/>
      <c r="AT22" s="573" t="s">
        <v>515</v>
      </c>
      <c r="AU22" s="574"/>
      <c r="AV22" s="574"/>
      <c r="AW22" s="574"/>
      <c r="AX22" s="575"/>
      <c r="AY22" s="573" t="s">
        <v>515</v>
      </c>
      <c r="AZ22" s="574"/>
      <c r="BA22" s="574"/>
      <c r="BB22" s="574"/>
      <c r="BC22" s="575"/>
      <c r="BD22" s="573" t="s">
        <v>515</v>
      </c>
      <c r="BE22" s="574"/>
      <c r="BF22" s="574"/>
      <c r="BG22" s="574"/>
      <c r="BH22" s="575"/>
      <c r="BI22" s="573" t="s">
        <v>515</v>
      </c>
      <c r="BJ22" s="574"/>
      <c r="BK22" s="574"/>
      <c r="BL22" s="574"/>
      <c r="BM22" s="575"/>
      <c r="BN22" s="573" t="s">
        <v>515</v>
      </c>
      <c r="BO22" s="574"/>
      <c r="BP22" s="574"/>
      <c r="BQ22" s="574"/>
      <c r="BR22" s="575"/>
      <c r="BS22" s="595" t="s">
        <v>255</v>
      </c>
      <c r="BT22" s="596"/>
      <c r="BU22" s="596"/>
      <c r="BV22" s="596"/>
      <c r="BW22" s="596"/>
      <c r="BX22" s="596"/>
      <c r="BY22" s="596"/>
      <c r="BZ22" s="596"/>
      <c r="CA22" s="596"/>
      <c r="CB22" s="597"/>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row>
    <row r="23" spans="1:131" ht="12.75" customHeight="1">
      <c r="A23" s="291"/>
      <c r="B23" s="202"/>
      <c r="C23" s="202"/>
      <c r="D23" s="202"/>
      <c r="E23" s="202"/>
      <c r="F23" s="202"/>
      <c r="G23" s="292"/>
      <c r="H23" s="292"/>
      <c r="I23" s="292"/>
      <c r="J23" s="293"/>
      <c r="K23" s="562" t="s">
        <v>316</v>
      </c>
      <c r="L23" s="563"/>
      <c r="M23" s="563"/>
      <c r="N23" s="563"/>
      <c r="O23" s="564"/>
      <c r="P23" s="562" t="s">
        <v>316</v>
      </c>
      <c r="Q23" s="563"/>
      <c r="R23" s="563"/>
      <c r="S23" s="563"/>
      <c r="T23" s="564"/>
      <c r="U23" s="562" t="s">
        <v>316</v>
      </c>
      <c r="V23" s="563"/>
      <c r="W23" s="563"/>
      <c r="X23" s="563"/>
      <c r="Y23" s="564"/>
      <c r="Z23" s="562" t="s">
        <v>316</v>
      </c>
      <c r="AA23" s="563"/>
      <c r="AB23" s="563"/>
      <c r="AC23" s="563"/>
      <c r="AD23" s="564"/>
      <c r="AE23" s="562" t="s">
        <v>316</v>
      </c>
      <c r="AF23" s="563"/>
      <c r="AG23" s="563"/>
      <c r="AH23" s="563"/>
      <c r="AI23" s="564"/>
      <c r="AJ23" s="562" t="s">
        <v>316</v>
      </c>
      <c r="AK23" s="563"/>
      <c r="AL23" s="563"/>
      <c r="AM23" s="563"/>
      <c r="AN23" s="564"/>
      <c r="AO23" s="562" t="s">
        <v>316</v>
      </c>
      <c r="AP23" s="563"/>
      <c r="AQ23" s="563"/>
      <c r="AR23" s="563"/>
      <c r="AS23" s="564"/>
      <c r="AT23" s="562" t="s">
        <v>316</v>
      </c>
      <c r="AU23" s="563"/>
      <c r="AV23" s="563"/>
      <c r="AW23" s="563"/>
      <c r="AX23" s="564"/>
      <c r="AY23" s="562" t="s">
        <v>316</v>
      </c>
      <c r="AZ23" s="563"/>
      <c r="BA23" s="563"/>
      <c r="BB23" s="563"/>
      <c r="BC23" s="564"/>
      <c r="BD23" s="562" t="s">
        <v>316</v>
      </c>
      <c r="BE23" s="563"/>
      <c r="BF23" s="563"/>
      <c r="BG23" s="563"/>
      <c r="BH23" s="564"/>
      <c r="BI23" s="562" t="s">
        <v>316</v>
      </c>
      <c r="BJ23" s="563"/>
      <c r="BK23" s="563"/>
      <c r="BL23" s="563"/>
      <c r="BM23" s="564"/>
      <c r="BN23" s="562" t="s">
        <v>316</v>
      </c>
      <c r="BO23" s="563"/>
      <c r="BP23" s="563"/>
      <c r="BQ23" s="563"/>
      <c r="BR23" s="564"/>
      <c r="BS23" s="598"/>
      <c r="BT23" s="599"/>
      <c r="BU23" s="599"/>
      <c r="BV23" s="599"/>
      <c r="BW23" s="599"/>
      <c r="BX23" s="599"/>
      <c r="BY23" s="599"/>
      <c r="BZ23" s="599"/>
      <c r="CA23" s="599"/>
      <c r="CB23" s="600"/>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row>
    <row r="24" spans="1:131" ht="12.75" customHeight="1">
      <c r="A24" s="601" t="s">
        <v>269</v>
      </c>
      <c r="B24" s="602"/>
      <c r="C24" s="602"/>
      <c r="D24" s="602"/>
      <c r="E24" s="185"/>
      <c r="F24" s="185"/>
      <c r="G24" s="185"/>
      <c r="H24" s="185"/>
      <c r="I24" s="185"/>
      <c r="J24" s="186"/>
      <c r="K24" s="569">
        <v>10</v>
      </c>
      <c r="L24" s="570"/>
      <c r="M24" s="185"/>
      <c r="N24" s="571">
        <v>20</v>
      </c>
      <c r="O24" s="572"/>
      <c r="P24" s="569">
        <v>10</v>
      </c>
      <c r="Q24" s="570"/>
      <c r="R24" s="185"/>
      <c r="S24" s="571">
        <v>20</v>
      </c>
      <c r="T24" s="572"/>
      <c r="U24" s="569">
        <v>10</v>
      </c>
      <c r="V24" s="570"/>
      <c r="W24" s="185"/>
      <c r="X24" s="571">
        <v>20</v>
      </c>
      <c r="Y24" s="572"/>
      <c r="Z24" s="569">
        <v>10</v>
      </c>
      <c r="AA24" s="570"/>
      <c r="AB24" s="185"/>
      <c r="AC24" s="571">
        <v>20</v>
      </c>
      <c r="AD24" s="572"/>
      <c r="AE24" s="569">
        <v>10</v>
      </c>
      <c r="AF24" s="570"/>
      <c r="AG24" s="185"/>
      <c r="AH24" s="571">
        <v>20</v>
      </c>
      <c r="AI24" s="572"/>
      <c r="AJ24" s="569">
        <v>10</v>
      </c>
      <c r="AK24" s="570"/>
      <c r="AL24" s="185"/>
      <c r="AM24" s="571">
        <v>20</v>
      </c>
      <c r="AN24" s="572"/>
      <c r="AO24" s="569">
        <v>10</v>
      </c>
      <c r="AP24" s="570"/>
      <c r="AQ24" s="185"/>
      <c r="AR24" s="571">
        <v>20</v>
      </c>
      <c r="AS24" s="572"/>
      <c r="AT24" s="569">
        <v>10</v>
      </c>
      <c r="AU24" s="570"/>
      <c r="AV24" s="185"/>
      <c r="AW24" s="571">
        <v>20</v>
      </c>
      <c r="AX24" s="572"/>
      <c r="AY24" s="569">
        <v>10</v>
      </c>
      <c r="AZ24" s="570"/>
      <c r="BA24" s="185"/>
      <c r="BB24" s="571">
        <v>20</v>
      </c>
      <c r="BC24" s="572"/>
      <c r="BD24" s="569">
        <v>10</v>
      </c>
      <c r="BE24" s="570"/>
      <c r="BF24" s="185"/>
      <c r="BG24" s="571">
        <v>20</v>
      </c>
      <c r="BH24" s="572"/>
      <c r="BI24" s="569">
        <v>10</v>
      </c>
      <c r="BJ24" s="570"/>
      <c r="BK24" s="185"/>
      <c r="BL24" s="571">
        <v>20</v>
      </c>
      <c r="BM24" s="572"/>
      <c r="BN24" s="569">
        <v>10</v>
      </c>
      <c r="BO24" s="570"/>
      <c r="BP24" s="185"/>
      <c r="BQ24" s="571">
        <v>20</v>
      </c>
      <c r="BR24" s="572"/>
      <c r="BS24" s="598"/>
      <c r="BT24" s="599"/>
      <c r="BU24" s="599"/>
      <c r="BV24" s="599"/>
      <c r="BW24" s="599"/>
      <c r="BX24" s="599"/>
      <c r="BY24" s="599"/>
      <c r="BZ24" s="599"/>
      <c r="CA24" s="599"/>
      <c r="CB24" s="600"/>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row>
    <row r="25" spans="1:131" ht="12.75" customHeight="1">
      <c r="A25" s="573"/>
      <c r="B25" s="574"/>
      <c r="C25" s="574"/>
      <c r="D25" s="574"/>
      <c r="E25" s="574"/>
      <c r="F25" s="574"/>
      <c r="G25" s="574"/>
      <c r="H25" s="574"/>
      <c r="I25" s="574"/>
      <c r="J25" s="575"/>
      <c r="K25" s="187"/>
      <c r="L25" s="188"/>
      <c r="M25" s="188"/>
      <c r="N25" s="188"/>
      <c r="O25" s="189"/>
      <c r="P25" s="187"/>
      <c r="Q25" s="188"/>
      <c r="R25" s="188"/>
      <c r="S25" s="188"/>
      <c r="T25" s="189"/>
      <c r="U25" s="187"/>
      <c r="V25" s="188"/>
      <c r="W25" s="188"/>
      <c r="X25" s="188"/>
      <c r="Y25" s="189"/>
      <c r="Z25" s="187"/>
      <c r="AA25" s="188"/>
      <c r="AB25" s="188"/>
      <c r="AC25" s="188"/>
      <c r="AD25" s="189"/>
      <c r="AE25" s="187"/>
      <c r="AF25" s="188"/>
      <c r="AG25" s="188"/>
      <c r="AH25" s="188"/>
      <c r="AI25" s="189"/>
      <c r="AJ25" s="187"/>
      <c r="AK25" s="188"/>
      <c r="AL25" s="188"/>
      <c r="AM25" s="188"/>
      <c r="AN25" s="189"/>
      <c r="AO25" s="187"/>
      <c r="AP25" s="188"/>
      <c r="AQ25" s="188"/>
      <c r="AR25" s="188"/>
      <c r="AS25" s="189"/>
      <c r="AT25" s="187"/>
      <c r="AU25" s="188"/>
      <c r="AV25" s="188"/>
      <c r="AW25" s="188"/>
      <c r="AX25" s="189"/>
      <c r="AY25" s="187"/>
      <c r="AZ25" s="188"/>
      <c r="BA25" s="188"/>
      <c r="BB25" s="188"/>
      <c r="BC25" s="189"/>
      <c r="BD25" s="187"/>
      <c r="BE25" s="188"/>
      <c r="BF25" s="188"/>
      <c r="BG25" s="188"/>
      <c r="BH25" s="189"/>
      <c r="BI25" s="187"/>
      <c r="BJ25" s="188"/>
      <c r="BK25" s="188"/>
      <c r="BL25" s="188"/>
      <c r="BM25" s="189"/>
      <c r="BN25" s="187"/>
      <c r="BO25" s="188"/>
      <c r="BP25" s="188"/>
      <c r="BQ25" s="188"/>
      <c r="BR25" s="189"/>
      <c r="BS25" s="579"/>
      <c r="BT25" s="580"/>
      <c r="BU25" s="580"/>
      <c r="BV25" s="580"/>
      <c r="BW25" s="580"/>
      <c r="BX25" s="580"/>
      <c r="BY25" s="580"/>
      <c r="BZ25" s="580"/>
      <c r="CA25" s="580"/>
      <c r="CB25" s="581"/>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row>
    <row r="26" spans="1:131" ht="12.75" customHeight="1">
      <c r="A26" s="562"/>
      <c r="B26" s="590"/>
      <c r="C26" s="590"/>
      <c r="D26" s="590"/>
      <c r="E26" s="590"/>
      <c r="F26" s="590"/>
      <c r="G26" s="590"/>
      <c r="H26" s="590"/>
      <c r="I26" s="590"/>
      <c r="J26" s="591"/>
      <c r="K26" s="190"/>
      <c r="L26" s="191"/>
      <c r="M26" s="191"/>
      <c r="N26" s="191"/>
      <c r="O26" s="192"/>
      <c r="P26" s="190"/>
      <c r="Q26" s="191"/>
      <c r="R26" s="191"/>
      <c r="S26" s="191"/>
      <c r="T26" s="192"/>
      <c r="U26" s="190"/>
      <c r="V26" s="191"/>
      <c r="W26" s="191"/>
      <c r="X26" s="191"/>
      <c r="Y26" s="192"/>
      <c r="Z26" s="190"/>
      <c r="AA26" s="191"/>
      <c r="AB26" s="191"/>
      <c r="AC26" s="191"/>
      <c r="AD26" s="192"/>
      <c r="AE26" s="190"/>
      <c r="AF26" s="191"/>
      <c r="AG26" s="191"/>
      <c r="AH26" s="191"/>
      <c r="AI26" s="192"/>
      <c r="AJ26" s="190"/>
      <c r="AK26" s="191"/>
      <c r="AL26" s="191"/>
      <c r="AM26" s="191"/>
      <c r="AN26" s="192"/>
      <c r="AO26" s="190"/>
      <c r="AP26" s="191"/>
      <c r="AQ26" s="191"/>
      <c r="AR26" s="191"/>
      <c r="AS26" s="192"/>
      <c r="AT26" s="190"/>
      <c r="AU26" s="191"/>
      <c r="AV26" s="191"/>
      <c r="AW26" s="191"/>
      <c r="AX26" s="192"/>
      <c r="AY26" s="190"/>
      <c r="AZ26" s="191"/>
      <c r="BA26" s="191"/>
      <c r="BB26" s="191"/>
      <c r="BC26" s="192"/>
      <c r="BD26" s="190"/>
      <c r="BE26" s="191"/>
      <c r="BF26" s="191"/>
      <c r="BG26" s="191"/>
      <c r="BH26" s="192"/>
      <c r="BI26" s="190"/>
      <c r="BJ26" s="191"/>
      <c r="BK26" s="191"/>
      <c r="BL26" s="191"/>
      <c r="BM26" s="192"/>
      <c r="BN26" s="190"/>
      <c r="BO26" s="191"/>
      <c r="BP26" s="191"/>
      <c r="BQ26" s="191"/>
      <c r="BR26" s="192"/>
      <c r="BS26" s="582"/>
      <c r="BT26" s="583"/>
      <c r="BU26" s="583"/>
      <c r="BV26" s="583"/>
      <c r="BW26" s="583"/>
      <c r="BX26" s="583"/>
      <c r="BY26" s="583"/>
      <c r="BZ26" s="583"/>
      <c r="CA26" s="583"/>
      <c r="CB26" s="584"/>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row>
    <row r="27" spans="1:131" ht="12.75" customHeight="1">
      <c r="A27" s="562"/>
      <c r="B27" s="590"/>
      <c r="C27" s="590"/>
      <c r="D27" s="590"/>
      <c r="E27" s="590"/>
      <c r="F27" s="590"/>
      <c r="G27" s="590"/>
      <c r="H27" s="590"/>
      <c r="I27" s="590"/>
      <c r="J27" s="591"/>
      <c r="K27" s="193"/>
      <c r="L27" s="194"/>
      <c r="M27" s="194"/>
      <c r="N27" s="194"/>
      <c r="O27" s="195"/>
      <c r="P27" s="193"/>
      <c r="Q27" s="194"/>
      <c r="R27" s="194"/>
      <c r="S27" s="194"/>
      <c r="T27" s="195"/>
      <c r="U27" s="193"/>
      <c r="V27" s="194"/>
      <c r="W27" s="194"/>
      <c r="X27" s="194"/>
      <c r="Y27" s="195"/>
      <c r="Z27" s="193"/>
      <c r="AA27" s="194"/>
      <c r="AB27" s="194"/>
      <c r="AC27" s="194"/>
      <c r="AD27" s="195"/>
      <c r="AE27" s="193"/>
      <c r="AF27" s="194"/>
      <c r="AG27" s="194"/>
      <c r="AH27" s="194"/>
      <c r="AI27" s="195"/>
      <c r="AJ27" s="193"/>
      <c r="AK27" s="194"/>
      <c r="AL27" s="194"/>
      <c r="AM27" s="194"/>
      <c r="AN27" s="195"/>
      <c r="AO27" s="193"/>
      <c r="AP27" s="194"/>
      <c r="AQ27" s="194"/>
      <c r="AR27" s="194"/>
      <c r="AS27" s="195"/>
      <c r="AT27" s="193"/>
      <c r="AU27" s="194"/>
      <c r="AV27" s="194"/>
      <c r="AW27" s="194"/>
      <c r="AX27" s="195"/>
      <c r="AY27" s="193"/>
      <c r="AZ27" s="194"/>
      <c r="BA27" s="194"/>
      <c r="BB27" s="194"/>
      <c r="BC27" s="195"/>
      <c r="BD27" s="193"/>
      <c r="BE27" s="194"/>
      <c r="BF27" s="194"/>
      <c r="BG27" s="194"/>
      <c r="BH27" s="195"/>
      <c r="BI27" s="193"/>
      <c r="BJ27" s="194"/>
      <c r="BK27" s="194"/>
      <c r="BL27" s="194"/>
      <c r="BM27" s="195"/>
      <c r="BN27" s="193"/>
      <c r="BO27" s="194"/>
      <c r="BP27" s="194"/>
      <c r="BQ27" s="194"/>
      <c r="BR27" s="195"/>
      <c r="BS27" s="585"/>
      <c r="BT27" s="586"/>
      <c r="BU27" s="586"/>
      <c r="BV27" s="586"/>
      <c r="BW27" s="586"/>
      <c r="BX27" s="586"/>
      <c r="BY27" s="586"/>
      <c r="BZ27" s="586"/>
      <c r="CA27" s="586"/>
      <c r="CB27" s="58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row>
    <row r="28" spans="1:131" ht="12.75" customHeight="1">
      <c r="A28" s="573"/>
      <c r="B28" s="574"/>
      <c r="C28" s="574"/>
      <c r="D28" s="574"/>
      <c r="E28" s="574"/>
      <c r="F28" s="574"/>
      <c r="G28" s="574"/>
      <c r="H28" s="574"/>
      <c r="I28" s="574"/>
      <c r="J28" s="575"/>
      <c r="K28" s="187"/>
      <c r="L28" s="188"/>
      <c r="M28" s="188"/>
      <c r="N28" s="188"/>
      <c r="O28" s="189"/>
      <c r="P28" s="187"/>
      <c r="Q28" s="188"/>
      <c r="R28" s="188"/>
      <c r="S28" s="188"/>
      <c r="T28" s="189"/>
      <c r="U28" s="187"/>
      <c r="V28" s="188"/>
      <c r="W28" s="188"/>
      <c r="X28" s="188"/>
      <c r="Y28" s="189"/>
      <c r="Z28" s="187"/>
      <c r="AA28" s="188"/>
      <c r="AB28" s="188"/>
      <c r="AC28" s="188"/>
      <c r="AD28" s="189"/>
      <c r="AE28" s="187"/>
      <c r="AF28" s="188"/>
      <c r="AG28" s="188"/>
      <c r="AH28" s="188"/>
      <c r="AI28" s="189"/>
      <c r="AJ28" s="187"/>
      <c r="AK28" s="188"/>
      <c r="AL28" s="188"/>
      <c r="AM28" s="188"/>
      <c r="AN28" s="189"/>
      <c r="AO28" s="187"/>
      <c r="AP28" s="188"/>
      <c r="AQ28" s="188"/>
      <c r="AR28" s="188"/>
      <c r="AS28" s="189"/>
      <c r="AT28" s="187"/>
      <c r="AU28" s="188"/>
      <c r="AV28" s="188"/>
      <c r="AW28" s="188"/>
      <c r="AX28" s="189"/>
      <c r="AY28" s="187"/>
      <c r="AZ28" s="188"/>
      <c r="BA28" s="188"/>
      <c r="BB28" s="188"/>
      <c r="BC28" s="189"/>
      <c r="BD28" s="187"/>
      <c r="BE28" s="188"/>
      <c r="BF28" s="188"/>
      <c r="BG28" s="188"/>
      <c r="BH28" s="189"/>
      <c r="BI28" s="187"/>
      <c r="BJ28" s="188"/>
      <c r="BK28" s="188"/>
      <c r="BL28" s="188"/>
      <c r="BM28" s="189"/>
      <c r="BN28" s="187"/>
      <c r="BO28" s="188"/>
      <c r="BP28" s="188"/>
      <c r="BQ28" s="188"/>
      <c r="BR28" s="189"/>
      <c r="BS28" s="579"/>
      <c r="BT28" s="580"/>
      <c r="BU28" s="580"/>
      <c r="BV28" s="580"/>
      <c r="BW28" s="580"/>
      <c r="BX28" s="580"/>
      <c r="BY28" s="580"/>
      <c r="BZ28" s="580"/>
      <c r="CA28" s="580"/>
      <c r="CB28" s="581"/>
      <c r="CC28" s="8"/>
      <c r="CD28" s="8"/>
      <c r="CE28" s="8"/>
      <c r="CF28" s="8"/>
      <c r="CG28" s="8"/>
      <c r="CH28" s="8"/>
      <c r="CI28" s="8"/>
      <c r="CJ28" s="8"/>
      <c r="CK28" s="8"/>
      <c r="CL28" s="8"/>
      <c r="CM28" s="44"/>
      <c r="CN28" s="44"/>
      <c r="CO28" s="44"/>
      <c r="CP28" s="44"/>
      <c r="CQ28" s="44"/>
      <c r="CR28" s="8"/>
      <c r="CS28" s="8"/>
      <c r="CT28" s="8"/>
      <c r="CU28" s="8"/>
      <c r="CV28" s="44"/>
      <c r="CW28" s="44"/>
      <c r="CX28" s="44"/>
      <c r="CY28" s="44"/>
      <c r="CZ28" s="44"/>
      <c r="DA28" s="45"/>
      <c r="DB28" s="45"/>
      <c r="DC28" s="45"/>
      <c r="DD28" s="45"/>
      <c r="DE28" s="45"/>
      <c r="DF28" s="46"/>
      <c r="DG28" s="46"/>
      <c r="DH28" s="46"/>
      <c r="DI28" s="46"/>
      <c r="DJ28" s="46"/>
      <c r="DK28" s="46"/>
      <c r="DL28" s="46"/>
      <c r="DM28" s="46"/>
      <c r="DN28" s="46"/>
      <c r="DO28" s="47"/>
      <c r="DP28" s="47"/>
      <c r="DQ28" s="47"/>
      <c r="DR28" s="47"/>
      <c r="DS28" s="47"/>
      <c r="DT28" s="46"/>
      <c r="DU28" s="46"/>
      <c r="DV28" s="46"/>
      <c r="DW28" s="46"/>
      <c r="DX28" s="46"/>
      <c r="DY28" s="46"/>
      <c r="DZ28" s="46"/>
      <c r="EA28" s="46"/>
    </row>
    <row r="29" spans="1:131" ht="12.75" customHeight="1">
      <c r="A29" s="562"/>
      <c r="B29" s="590"/>
      <c r="C29" s="590"/>
      <c r="D29" s="590"/>
      <c r="E29" s="590"/>
      <c r="F29" s="590"/>
      <c r="G29" s="590"/>
      <c r="H29" s="590"/>
      <c r="I29" s="590"/>
      <c r="J29" s="591"/>
      <c r="K29" s="190"/>
      <c r="L29" s="191"/>
      <c r="M29" s="191"/>
      <c r="N29" s="191"/>
      <c r="O29" s="192"/>
      <c r="P29" s="190"/>
      <c r="Q29" s="191"/>
      <c r="R29" s="191"/>
      <c r="S29" s="191"/>
      <c r="T29" s="192"/>
      <c r="U29" s="190"/>
      <c r="V29" s="191"/>
      <c r="W29" s="191"/>
      <c r="X29" s="191"/>
      <c r="Y29" s="192"/>
      <c r="Z29" s="190"/>
      <c r="AA29" s="191"/>
      <c r="AB29" s="191"/>
      <c r="AC29" s="191"/>
      <c r="AD29" s="192"/>
      <c r="AE29" s="190"/>
      <c r="AF29" s="191"/>
      <c r="AG29" s="191"/>
      <c r="AH29" s="191"/>
      <c r="AI29" s="192"/>
      <c r="AJ29" s="190"/>
      <c r="AK29" s="191"/>
      <c r="AL29" s="191"/>
      <c r="AM29" s="191"/>
      <c r="AN29" s="192"/>
      <c r="AO29" s="190"/>
      <c r="AP29" s="191"/>
      <c r="AQ29" s="191"/>
      <c r="AR29" s="191"/>
      <c r="AS29" s="192"/>
      <c r="AT29" s="190"/>
      <c r="AU29" s="191"/>
      <c r="AV29" s="191"/>
      <c r="AW29" s="191"/>
      <c r="AX29" s="192"/>
      <c r="AY29" s="190"/>
      <c r="AZ29" s="191"/>
      <c r="BA29" s="191"/>
      <c r="BB29" s="191"/>
      <c r="BC29" s="192"/>
      <c r="BD29" s="190"/>
      <c r="BE29" s="191"/>
      <c r="BF29" s="191"/>
      <c r="BG29" s="191"/>
      <c r="BH29" s="192"/>
      <c r="BI29" s="190"/>
      <c r="BJ29" s="191"/>
      <c r="BK29" s="191"/>
      <c r="BL29" s="191"/>
      <c r="BM29" s="192"/>
      <c r="BN29" s="190"/>
      <c r="BO29" s="191"/>
      <c r="BP29" s="191"/>
      <c r="BQ29" s="191"/>
      <c r="BR29" s="192"/>
      <c r="BS29" s="582"/>
      <c r="BT29" s="583"/>
      <c r="BU29" s="583"/>
      <c r="BV29" s="583"/>
      <c r="BW29" s="583"/>
      <c r="BX29" s="583"/>
      <c r="BY29" s="583"/>
      <c r="BZ29" s="583"/>
      <c r="CA29" s="583"/>
      <c r="CB29" s="584"/>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46"/>
      <c r="DW29" s="46"/>
      <c r="DX29" s="46"/>
      <c r="DY29" s="46"/>
      <c r="DZ29" s="46"/>
      <c r="EA29" s="46"/>
    </row>
    <row r="30" spans="1:131" ht="12.75" customHeight="1">
      <c r="A30" s="562"/>
      <c r="B30" s="590"/>
      <c r="C30" s="590"/>
      <c r="D30" s="590"/>
      <c r="E30" s="590"/>
      <c r="F30" s="590"/>
      <c r="G30" s="590"/>
      <c r="H30" s="590"/>
      <c r="I30" s="590"/>
      <c r="J30" s="591"/>
      <c r="K30" s="193"/>
      <c r="L30" s="194"/>
      <c r="M30" s="194"/>
      <c r="N30" s="194"/>
      <c r="O30" s="195"/>
      <c r="P30" s="193"/>
      <c r="Q30" s="194"/>
      <c r="R30" s="194"/>
      <c r="S30" s="194"/>
      <c r="T30" s="195"/>
      <c r="U30" s="193"/>
      <c r="V30" s="194"/>
      <c r="W30" s="194"/>
      <c r="X30" s="194"/>
      <c r="Y30" s="195"/>
      <c r="Z30" s="193"/>
      <c r="AA30" s="194"/>
      <c r="AB30" s="194"/>
      <c r="AC30" s="194"/>
      <c r="AD30" s="195"/>
      <c r="AE30" s="193"/>
      <c r="AF30" s="194"/>
      <c r="AG30" s="194"/>
      <c r="AH30" s="194"/>
      <c r="AI30" s="195"/>
      <c r="AJ30" s="193"/>
      <c r="AK30" s="194"/>
      <c r="AL30" s="194"/>
      <c r="AM30" s="194"/>
      <c r="AN30" s="195"/>
      <c r="AO30" s="193"/>
      <c r="AP30" s="194"/>
      <c r="AQ30" s="194"/>
      <c r="AR30" s="194"/>
      <c r="AS30" s="195"/>
      <c r="AT30" s="193"/>
      <c r="AU30" s="194"/>
      <c r="AV30" s="194"/>
      <c r="AW30" s="194"/>
      <c r="AX30" s="195"/>
      <c r="AY30" s="193"/>
      <c r="AZ30" s="194"/>
      <c r="BA30" s="194"/>
      <c r="BB30" s="194"/>
      <c r="BC30" s="195"/>
      <c r="BD30" s="193"/>
      <c r="BE30" s="194"/>
      <c r="BF30" s="194"/>
      <c r="BG30" s="194"/>
      <c r="BH30" s="195"/>
      <c r="BI30" s="193"/>
      <c r="BJ30" s="194"/>
      <c r="BK30" s="194"/>
      <c r="BL30" s="194"/>
      <c r="BM30" s="195"/>
      <c r="BN30" s="193"/>
      <c r="BO30" s="194"/>
      <c r="BP30" s="194"/>
      <c r="BQ30" s="194"/>
      <c r="BR30" s="195"/>
      <c r="BS30" s="585"/>
      <c r="BT30" s="586"/>
      <c r="BU30" s="586"/>
      <c r="BV30" s="586"/>
      <c r="BW30" s="586"/>
      <c r="BX30" s="586"/>
      <c r="BY30" s="586"/>
      <c r="BZ30" s="586"/>
      <c r="CA30" s="586"/>
      <c r="CB30" s="587"/>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48"/>
      <c r="DW30" s="48"/>
      <c r="DX30" s="48"/>
      <c r="DY30" s="48"/>
      <c r="DZ30" s="48"/>
      <c r="EA30" s="48"/>
    </row>
    <row r="31" spans="1:131" ht="12.75" customHeight="1">
      <c r="A31" s="573"/>
      <c r="B31" s="574"/>
      <c r="C31" s="574"/>
      <c r="D31" s="574"/>
      <c r="E31" s="574"/>
      <c r="F31" s="574"/>
      <c r="G31" s="574"/>
      <c r="H31" s="574"/>
      <c r="I31" s="574"/>
      <c r="J31" s="575"/>
      <c r="K31" s="187"/>
      <c r="L31" s="188"/>
      <c r="M31" s="188"/>
      <c r="N31" s="188"/>
      <c r="O31" s="189"/>
      <c r="P31" s="187"/>
      <c r="Q31" s="188"/>
      <c r="R31" s="188"/>
      <c r="S31" s="188"/>
      <c r="T31" s="189"/>
      <c r="U31" s="187"/>
      <c r="V31" s="188"/>
      <c r="W31" s="188"/>
      <c r="X31" s="188"/>
      <c r="Y31" s="189"/>
      <c r="Z31" s="187"/>
      <c r="AA31" s="188"/>
      <c r="AB31" s="188"/>
      <c r="AC31" s="188"/>
      <c r="AD31" s="189"/>
      <c r="AE31" s="187"/>
      <c r="AF31" s="188"/>
      <c r="AG31" s="188"/>
      <c r="AH31" s="188"/>
      <c r="AI31" s="189"/>
      <c r="AJ31" s="187"/>
      <c r="AK31" s="188"/>
      <c r="AL31" s="188"/>
      <c r="AM31" s="188"/>
      <c r="AN31" s="189"/>
      <c r="AO31" s="187"/>
      <c r="AP31" s="188"/>
      <c r="AQ31" s="188"/>
      <c r="AR31" s="188"/>
      <c r="AS31" s="189"/>
      <c r="AT31" s="187"/>
      <c r="AU31" s="188"/>
      <c r="AV31" s="188"/>
      <c r="AW31" s="188"/>
      <c r="AX31" s="189"/>
      <c r="AY31" s="187"/>
      <c r="AZ31" s="188"/>
      <c r="BA31" s="188"/>
      <c r="BB31" s="188"/>
      <c r="BC31" s="189"/>
      <c r="BD31" s="187"/>
      <c r="BE31" s="188"/>
      <c r="BF31" s="188"/>
      <c r="BG31" s="188"/>
      <c r="BH31" s="189"/>
      <c r="BI31" s="187"/>
      <c r="BJ31" s="188"/>
      <c r="BK31" s="188"/>
      <c r="BL31" s="188"/>
      <c r="BM31" s="189"/>
      <c r="BN31" s="187"/>
      <c r="BO31" s="188"/>
      <c r="BP31" s="188"/>
      <c r="BQ31" s="188"/>
      <c r="BR31" s="189"/>
      <c r="BS31" s="579"/>
      <c r="BT31" s="580"/>
      <c r="BU31" s="580"/>
      <c r="BV31" s="580"/>
      <c r="BW31" s="580"/>
      <c r="BX31" s="580"/>
      <c r="BY31" s="580"/>
      <c r="BZ31" s="580"/>
      <c r="CA31" s="580"/>
      <c r="CB31" s="581"/>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48"/>
      <c r="DW31" s="48"/>
      <c r="DX31" s="48"/>
      <c r="DY31" s="48"/>
      <c r="DZ31" s="48"/>
      <c r="EA31" s="48"/>
    </row>
    <row r="32" spans="1:131" ht="12.75" customHeight="1">
      <c r="A32" s="562"/>
      <c r="B32" s="590"/>
      <c r="C32" s="590"/>
      <c r="D32" s="590"/>
      <c r="E32" s="590"/>
      <c r="F32" s="590"/>
      <c r="G32" s="590"/>
      <c r="H32" s="590"/>
      <c r="I32" s="590"/>
      <c r="J32" s="591"/>
      <c r="K32" s="190"/>
      <c r="L32" s="191"/>
      <c r="M32" s="191"/>
      <c r="N32" s="191"/>
      <c r="O32" s="192"/>
      <c r="P32" s="190"/>
      <c r="Q32" s="191"/>
      <c r="R32" s="191"/>
      <c r="S32" s="191"/>
      <c r="T32" s="192"/>
      <c r="U32" s="190"/>
      <c r="V32" s="191"/>
      <c r="W32" s="191"/>
      <c r="X32" s="191"/>
      <c r="Y32" s="192"/>
      <c r="Z32" s="190"/>
      <c r="AA32" s="191"/>
      <c r="AB32" s="191"/>
      <c r="AC32" s="191"/>
      <c r="AD32" s="192"/>
      <c r="AE32" s="190"/>
      <c r="AF32" s="191"/>
      <c r="AG32" s="191"/>
      <c r="AH32" s="191"/>
      <c r="AI32" s="192"/>
      <c r="AJ32" s="190"/>
      <c r="AK32" s="191"/>
      <c r="AL32" s="191"/>
      <c r="AM32" s="191"/>
      <c r="AN32" s="192"/>
      <c r="AO32" s="190"/>
      <c r="AP32" s="191"/>
      <c r="AQ32" s="191"/>
      <c r="AR32" s="191"/>
      <c r="AS32" s="192"/>
      <c r="AT32" s="190"/>
      <c r="AU32" s="191"/>
      <c r="AV32" s="191"/>
      <c r="AW32" s="191"/>
      <c r="AX32" s="192"/>
      <c r="AY32" s="190"/>
      <c r="AZ32" s="191"/>
      <c r="BA32" s="191"/>
      <c r="BB32" s="191"/>
      <c r="BC32" s="192"/>
      <c r="BD32" s="190"/>
      <c r="BE32" s="191"/>
      <c r="BF32" s="191"/>
      <c r="BG32" s="191"/>
      <c r="BH32" s="192"/>
      <c r="BI32" s="190"/>
      <c r="BJ32" s="191"/>
      <c r="BK32" s="191"/>
      <c r="BL32" s="191"/>
      <c r="BM32" s="192"/>
      <c r="BN32" s="190"/>
      <c r="BO32" s="191"/>
      <c r="BP32" s="191"/>
      <c r="BQ32" s="191"/>
      <c r="BR32" s="192"/>
      <c r="BS32" s="582"/>
      <c r="BT32" s="583"/>
      <c r="BU32" s="583"/>
      <c r="BV32" s="583"/>
      <c r="BW32" s="583"/>
      <c r="BX32" s="583"/>
      <c r="BY32" s="583"/>
      <c r="BZ32" s="583"/>
      <c r="CA32" s="583"/>
      <c r="CB32" s="584"/>
      <c r="CC32" s="8"/>
      <c r="CD32" s="8"/>
      <c r="CE32" s="8"/>
      <c r="CF32" s="8"/>
      <c r="CG32" s="8"/>
      <c r="CH32" s="8"/>
      <c r="CI32" s="8"/>
      <c r="CJ32" s="8"/>
      <c r="CK32" s="8"/>
      <c r="CL32" s="8"/>
      <c r="CM32" s="44"/>
      <c r="CN32" s="44"/>
      <c r="CO32" s="44"/>
      <c r="CP32" s="44"/>
      <c r="CQ32" s="44"/>
      <c r="CR32" s="8"/>
      <c r="CS32" s="8"/>
      <c r="CT32" s="8"/>
      <c r="CU32" s="8"/>
      <c r="CV32" s="44"/>
      <c r="CW32" s="44"/>
      <c r="CX32" s="44"/>
      <c r="CY32" s="44"/>
      <c r="CZ32" s="44"/>
      <c r="DA32" s="45"/>
      <c r="DB32" s="45"/>
      <c r="DC32" s="45"/>
      <c r="DD32" s="45"/>
      <c r="DE32" s="45"/>
      <c r="DF32" s="46"/>
      <c r="DG32" s="48"/>
      <c r="DH32" s="48"/>
      <c r="DI32" s="48"/>
      <c r="DJ32" s="48"/>
      <c r="DK32" s="48"/>
      <c r="DL32" s="48"/>
      <c r="DM32" s="48"/>
      <c r="DN32" s="48"/>
      <c r="DO32" s="48"/>
      <c r="DP32" s="48"/>
      <c r="DQ32" s="48"/>
      <c r="DR32" s="48"/>
      <c r="DS32" s="48"/>
      <c r="DT32" s="48"/>
      <c r="DU32" s="48"/>
      <c r="DV32" s="48"/>
      <c r="DW32" s="48"/>
      <c r="DX32" s="48"/>
      <c r="DY32" s="48"/>
      <c r="DZ32" s="48"/>
      <c r="EA32" s="48"/>
    </row>
    <row r="33" spans="1:131" ht="12.75" customHeight="1">
      <c r="A33" s="562"/>
      <c r="B33" s="590"/>
      <c r="C33" s="590"/>
      <c r="D33" s="590"/>
      <c r="E33" s="590"/>
      <c r="F33" s="590"/>
      <c r="G33" s="590"/>
      <c r="H33" s="590"/>
      <c r="I33" s="590"/>
      <c r="J33" s="591"/>
      <c r="K33" s="193"/>
      <c r="L33" s="194"/>
      <c r="M33" s="194"/>
      <c r="N33" s="194"/>
      <c r="O33" s="195"/>
      <c r="P33" s="193"/>
      <c r="Q33" s="194"/>
      <c r="R33" s="194"/>
      <c r="S33" s="194"/>
      <c r="T33" s="195"/>
      <c r="U33" s="193"/>
      <c r="V33" s="194"/>
      <c r="W33" s="194"/>
      <c r="X33" s="194"/>
      <c r="Y33" s="195"/>
      <c r="Z33" s="193"/>
      <c r="AA33" s="194"/>
      <c r="AB33" s="194"/>
      <c r="AC33" s="194"/>
      <c r="AD33" s="195"/>
      <c r="AE33" s="193"/>
      <c r="AF33" s="194"/>
      <c r="AG33" s="194"/>
      <c r="AH33" s="194"/>
      <c r="AI33" s="195"/>
      <c r="AJ33" s="193"/>
      <c r="AK33" s="194"/>
      <c r="AL33" s="194"/>
      <c r="AM33" s="194"/>
      <c r="AN33" s="195"/>
      <c r="AO33" s="193"/>
      <c r="AP33" s="194"/>
      <c r="AQ33" s="194"/>
      <c r="AR33" s="194"/>
      <c r="AS33" s="195"/>
      <c r="AT33" s="193"/>
      <c r="AU33" s="194"/>
      <c r="AV33" s="194"/>
      <c r="AW33" s="194"/>
      <c r="AX33" s="195"/>
      <c r="AY33" s="193"/>
      <c r="AZ33" s="194"/>
      <c r="BA33" s="194"/>
      <c r="BB33" s="194"/>
      <c r="BC33" s="195"/>
      <c r="BD33" s="193"/>
      <c r="BE33" s="194"/>
      <c r="BF33" s="194"/>
      <c r="BG33" s="194"/>
      <c r="BH33" s="195"/>
      <c r="BI33" s="193"/>
      <c r="BJ33" s="194"/>
      <c r="BK33" s="194"/>
      <c r="BL33" s="194"/>
      <c r="BM33" s="195"/>
      <c r="BN33" s="193"/>
      <c r="BO33" s="194"/>
      <c r="BP33" s="194"/>
      <c r="BQ33" s="194"/>
      <c r="BR33" s="195"/>
      <c r="BS33" s="585"/>
      <c r="BT33" s="586"/>
      <c r="BU33" s="586"/>
      <c r="BV33" s="586"/>
      <c r="BW33" s="586"/>
      <c r="BX33" s="586"/>
      <c r="BY33" s="586"/>
      <c r="BZ33" s="586"/>
      <c r="CA33" s="586"/>
      <c r="CB33" s="587"/>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46"/>
      <c r="DG33" s="48"/>
      <c r="DH33" s="48"/>
      <c r="DI33" s="48"/>
      <c r="DJ33" s="48"/>
      <c r="DK33" s="48"/>
      <c r="DL33" s="48"/>
      <c r="DM33" s="48"/>
      <c r="DN33" s="48"/>
      <c r="DO33" s="48"/>
      <c r="DP33" s="48"/>
      <c r="DQ33" s="48"/>
      <c r="DR33" s="48"/>
      <c r="DS33" s="48"/>
      <c r="DT33" s="48"/>
      <c r="DU33" s="48"/>
      <c r="DV33" s="48"/>
      <c r="DW33" s="48"/>
      <c r="DX33" s="48"/>
      <c r="DY33" s="48"/>
      <c r="DZ33" s="48"/>
      <c r="EA33" s="48"/>
    </row>
    <row r="34" spans="1:131" ht="12.75" customHeight="1">
      <c r="A34" s="573"/>
      <c r="B34" s="574"/>
      <c r="C34" s="574"/>
      <c r="D34" s="574"/>
      <c r="E34" s="574"/>
      <c r="F34" s="574"/>
      <c r="G34" s="574"/>
      <c r="H34" s="574"/>
      <c r="I34" s="574"/>
      <c r="J34" s="575"/>
      <c r="K34" s="187"/>
      <c r="L34" s="188"/>
      <c r="M34" s="188"/>
      <c r="N34" s="188"/>
      <c r="O34" s="189"/>
      <c r="P34" s="187"/>
      <c r="Q34" s="188"/>
      <c r="R34" s="188"/>
      <c r="S34" s="188"/>
      <c r="T34" s="189"/>
      <c r="U34" s="187"/>
      <c r="V34" s="188"/>
      <c r="W34" s="188"/>
      <c r="X34" s="188"/>
      <c r="Y34" s="189"/>
      <c r="Z34" s="187"/>
      <c r="AA34" s="188"/>
      <c r="AB34" s="188"/>
      <c r="AC34" s="188"/>
      <c r="AD34" s="189"/>
      <c r="AE34" s="187"/>
      <c r="AF34" s="188"/>
      <c r="AG34" s="188"/>
      <c r="AH34" s="188"/>
      <c r="AI34" s="189"/>
      <c r="AJ34" s="187"/>
      <c r="AK34" s="188"/>
      <c r="AL34" s="188"/>
      <c r="AM34" s="188"/>
      <c r="AN34" s="189"/>
      <c r="AO34" s="187"/>
      <c r="AP34" s="188"/>
      <c r="AQ34" s="188"/>
      <c r="AR34" s="188"/>
      <c r="AS34" s="189"/>
      <c r="AT34" s="187"/>
      <c r="AU34" s="188"/>
      <c r="AV34" s="188"/>
      <c r="AW34" s="188"/>
      <c r="AX34" s="189"/>
      <c r="AY34" s="187"/>
      <c r="AZ34" s="188"/>
      <c r="BA34" s="188"/>
      <c r="BB34" s="188"/>
      <c r="BC34" s="189"/>
      <c r="BD34" s="187"/>
      <c r="BE34" s="188"/>
      <c r="BF34" s="188"/>
      <c r="BG34" s="188"/>
      <c r="BH34" s="189"/>
      <c r="BI34" s="187"/>
      <c r="BJ34" s="188"/>
      <c r="BK34" s="188"/>
      <c r="BL34" s="188"/>
      <c r="BM34" s="189"/>
      <c r="BN34" s="187"/>
      <c r="BO34" s="188"/>
      <c r="BP34" s="188"/>
      <c r="BQ34" s="188"/>
      <c r="BR34" s="189"/>
      <c r="BS34" s="579"/>
      <c r="BT34" s="580"/>
      <c r="BU34" s="580"/>
      <c r="BV34" s="580"/>
      <c r="BW34" s="580"/>
      <c r="BX34" s="580"/>
      <c r="BY34" s="580"/>
      <c r="BZ34" s="580"/>
      <c r="CA34" s="580"/>
      <c r="CB34" s="581"/>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46"/>
      <c r="DG34" s="48"/>
      <c r="DH34" s="48"/>
      <c r="DI34" s="48"/>
      <c r="DJ34" s="48"/>
      <c r="DK34" s="48"/>
      <c r="DL34" s="48"/>
      <c r="DM34" s="48"/>
      <c r="DN34" s="48"/>
      <c r="DO34" s="48"/>
      <c r="DP34" s="48"/>
      <c r="DQ34" s="48"/>
      <c r="DR34" s="48"/>
      <c r="DS34" s="48"/>
      <c r="DT34" s="48"/>
      <c r="DU34" s="48"/>
      <c r="DV34" s="46"/>
      <c r="DW34" s="46"/>
      <c r="DX34" s="46"/>
      <c r="DY34" s="46"/>
      <c r="DZ34" s="46"/>
      <c r="EA34" s="46"/>
    </row>
    <row r="35" spans="1:131" ht="12.75" customHeight="1">
      <c r="A35" s="562"/>
      <c r="B35" s="590"/>
      <c r="C35" s="590"/>
      <c r="D35" s="590"/>
      <c r="E35" s="590"/>
      <c r="F35" s="590"/>
      <c r="G35" s="590"/>
      <c r="H35" s="590"/>
      <c r="I35" s="590"/>
      <c r="J35" s="591"/>
      <c r="K35" s="190"/>
      <c r="L35" s="191"/>
      <c r="M35" s="191"/>
      <c r="N35" s="191"/>
      <c r="O35" s="192"/>
      <c r="P35" s="190"/>
      <c r="Q35" s="191"/>
      <c r="R35" s="191"/>
      <c r="S35" s="191"/>
      <c r="T35" s="192"/>
      <c r="U35" s="190"/>
      <c r="V35" s="191"/>
      <c r="W35" s="191"/>
      <c r="X35" s="191"/>
      <c r="Y35" s="192"/>
      <c r="Z35" s="190"/>
      <c r="AA35" s="191"/>
      <c r="AB35" s="191"/>
      <c r="AC35" s="191"/>
      <c r="AD35" s="192"/>
      <c r="AE35" s="190"/>
      <c r="AF35" s="191"/>
      <c r="AG35" s="191"/>
      <c r="AH35" s="191"/>
      <c r="AI35" s="192"/>
      <c r="AJ35" s="190"/>
      <c r="AK35" s="191"/>
      <c r="AL35" s="191"/>
      <c r="AM35" s="191"/>
      <c r="AN35" s="192"/>
      <c r="AO35" s="190"/>
      <c r="AP35" s="191"/>
      <c r="AQ35" s="191"/>
      <c r="AR35" s="191"/>
      <c r="AS35" s="192"/>
      <c r="AT35" s="190"/>
      <c r="AU35" s="191"/>
      <c r="AV35" s="191"/>
      <c r="AW35" s="191"/>
      <c r="AX35" s="192"/>
      <c r="AY35" s="190"/>
      <c r="AZ35" s="191"/>
      <c r="BA35" s="191"/>
      <c r="BB35" s="191"/>
      <c r="BC35" s="192"/>
      <c r="BD35" s="190"/>
      <c r="BE35" s="191"/>
      <c r="BF35" s="191"/>
      <c r="BG35" s="191"/>
      <c r="BH35" s="192"/>
      <c r="BI35" s="190"/>
      <c r="BJ35" s="191"/>
      <c r="BK35" s="191"/>
      <c r="BL35" s="191"/>
      <c r="BM35" s="192"/>
      <c r="BN35" s="190"/>
      <c r="BO35" s="191"/>
      <c r="BP35" s="191"/>
      <c r="BQ35" s="191"/>
      <c r="BR35" s="192"/>
      <c r="BS35" s="582"/>
      <c r="BT35" s="583"/>
      <c r="BU35" s="583"/>
      <c r="BV35" s="583"/>
      <c r="BW35" s="583"/>
      <c r="BX35" s="583"/>
      <c r="BY35" s="583"/>
      <c r="BZ35" s="583"/>
      <c r="CA35" s="583"/>
      <c r="CB35" s="584"/>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46"/>
      <c r="DG35" s="48"/>
      <c r="DH35" s="48"/>
      <c r="DI35" s="48"/>
      <c r="DJ35" s="48"/>
      <c r="DK35" s="48"/>
      <c r="DL35" s="48"/>
      <c r="DM35" s="48"/>
      <c r="DN35" s="48"/>
      <c r="DO35" s="48"/>
      <c r="DP35" s="48"/>
      <c r="DQ35" s="48"/>
      <c r="DR35" s="48"/>
      <c r="DS35" s="48"/>
      <c r="DT35" s="48"/>
      <c r="DU35" s="48"/>
      <c r="DV35" s="46"/>
      <c r="DW35" s="46"/>
      <c r="DX35" s="46"/>
      <c r="DY35" s="46"/>
      <c r="DZ35" s="46"/>
      <c r="EA35" s="46"/>
    </row>
    <row r="36" spans="1:80" ht="12.75" customHeight="1">
      <c r="A36" s="562"/>
      <c r="B36" s="590"/>
      <c r="C36" s="590"/>
      <c r="D36" s="590"/>
      <c r="E36" s="590"/>
      <c r="F36" s="590"/>
      <c r="G36" s="590"/>
      <c r="H36" s="590"/>
      <c r="I36" s="590"/>
      <c r="J36" s="591"/>
      <c r="K36" s="193"/>
      <c r="L36" s="194"/>
      <c r="M36" s="194"/>
      <c r="N36" s="194"/>
      <c r="O36" s="195"/>
      <c r="P36" s="193"/>
      <c r="Q36" s="194"/>
      <c r="R36" s="194"/>
      <c r="S36" s="194"/>
      <c r="T36" s="195"/>
      <c r="U36" s="193"/>
      <c r="V36" s="194"/>
      <c r="W36" s="194"/>
      <c r="X36" s="194"/>
      <c r="Y36" s="195"/>
      <c r="Z36" s="193"/>
      <c r="AA36" s="194"/>
      <c r="AB36" s="194"/>
      <c r="AC36" s="194"/>
      <c r="AD36" s="195"/>
      <c r="AE36" s="193"/>
      <c r="AF36" s="194"/>
      <c r="AG36" s="194"/>
      <c r="AH36" s="194"/>
      <c r="AI36" s="195"/>
      <c r="AJ36" s="193"/>
      <c r="AK36" s="194"/>
      <c r="AL36" s="194"/>
      <c r="AM36" s="194"/>
      <c r="AN36" s="195"/>
      <c r="AO36" s="193"/>
      <c r="AP36" s="194"/>
      <c r="AQ36" s="194"/>
      <c r="AR36" s="194"/>
      <c r="AS36" s="195"/>
      <c r="AT36" s="193"/>
      <c r="AU36" s="194"/>
      <c r="AV36" s="194"/>
      <c r="AW36" s="194"/>
      <c r="AX36" s="195"/>
      <c r="AY36" s="193"/>
      <c r="AZ36" s="194"/>
      <c r="BA36" s="194"/>
      <c r="BB36" s="194"/>
      <c r="BC36" s="195"/>
      <c r="BD36" s="193"/>
      <c r="BE36" s="194"/>
      <c r="BF36" s="194"/>
      <c r="BG36" s="194"/>
      <c r="BH36" s="195"/>
      <c r="BI36" s="193"/>
      <c r="BJ36" s="194"/>
      <c r="BK36" s="194"/>
      <c r="BL36" s="194"/>
      <c r="BM36" s="195"/>
      <c r="BN36" s="193"/>
      <c r="BO36" s="194"/>
      <c r="BP36" s="194"/>
      <c r="BQ36" s="194"/>
      <c r="BR36" s="195"/>
      <c r="BS36" s="585"/>
      <c r="BT36" s="586"/>
      <c r="BU36" s="586"/>
      <c r="BV36" s="586"/>
      <c r="BW36" s="586"/>
      <c r="BX36" s="586"/>
      <c r="BY36" s="586"/>
      <c r="BZ36" s="586"/>
      <c r="CA36" s="586"/>
      <c r="CB36" s="587"/>
    </row>
    <row r="37" spans="1:80" ht="12.75" customHeight="1">
      <c r="A37" s="573"/>
      <c r="B37" s="574"/>
      <c r="C37" s="574"/>
      <c r="D37" s="574"/>
      <c r="E37" s="574"/>
      <c r="F37" s="574"/>
      <c r="G37" s="574"/>
      <c r="H37" s="574"/>
      <c r="I37" s="574"/>
      <c r="J37" s="575"/>
      <c r="K37" s="187"/>
      <c r="L37" s="188"/>
      <c r="M37" s="188"/>
      <c r="N37" s="188"/>
      <c r="O37" s="189"/>
      <c r="P37" s="187"/>
      <c r="Q37" s="188"/>
      <c r="R37" s="188"/>
      <c r="S37" s="188"/>
      <c r="T37" s="189"/>
      <c r="U37" s="187"/>
      <c r="V37" s="188"/>
      <c r="W37" s="188"/>
      <c r="X37" s="188"/>
      <c r="Y37" s="189"/>
      <c r="Z37" s="187"/>
      <c r="AA37" s="188"/>
      <c r="AB37" s="188"/>
      <c r="AC37" s="188"/>
      <c r="AD37" s="189"/>
      <c r="AE37" s="187"/>
      <c r="AF37" s="188"/>
      <c r="AG37" s="188"/>
      <c r="AH37" s="188"/>
      <c r="AI37" s="189"/>
      <c r="AJ37" s="187"/>
      <c r="AK37" s="188"/>
      <c r="AL37" s="188"/>
      <c r="AM37" s="188"/>
      <c r="AN37" s="189"/>
      <c r="AO37" s="187"/>
      <c r="AP37" s="188"/>
      <c r="AQ37" s="188"/>
      <c r="AR37" s="188"/>
      <c r="AS37" s="189"/>
      <c r="AT37" s="187"/>
      <c r="AU37" s="188"/>
      <c r="AV37" s="188"/>
      <c r="AW37" s="188"/>
      <c r="AX37" s="189"/>
      <c r="AY37" s="187"/>
      <c r="AZ37" s="188"/>
      <c r="BA37" s="188"/>
      <c r="BB37" s="188"/>
      <c r="BC37" s="189"/>
      <c r="BD37" s="187"/>
      <c r="BE37" s="188"/>
      <c r="BF37" s="188"/>
      <c r="BG37" s="188"/>
      <c r="BH37" s="189"/>
      <c r="BI37" s="187"/>
      <c r="BJ37" s="188"/>
      <c r="BK37" s="188"/>
      <c r="BL37" s="188"/>
      <c r="BM37" s="189"/>
      <c r="BN37" s="187"/>
      <c r="BO37" s="188"/>
      <c r="BP37" s="188"/>
      <c r="BQ37" s="188"/>
      <c r="BR37" s="189"/>
      <c r="BS37" s="579"/>
      <c r="BT37" s="580"/>
      <c r="BU37" s="580"/>
      <c r="BV37" s="580"/>
      <c r="BW37" s="580"/>
      <c r="BX37" s="580"/>
      <c r="BY37" s="580"/>
      <c r="BZ37" s="580"/>
      <c r="CA37" s="580"/>
      <c r="CB37" s="581"/>
    </row>
    <row r="38" spans="1:80" ht="12.75" customHeight="1">
      <c r="A38" s="562"/>
      <c r="B38" s="590"/>
      <c r="C38" s="590"/>
      <c r="D38" s="590"/>
      <c r="E38" s="590"/>
      <c r="F38" s="590"/>
      <c r="G38" s="590"/>
      <c r="H38" s="590"/>
      <c r="I38" s="590"/>
      <c r="J38" s="591"/>
      <c r="K38" s="190"/>
      <c r="L38" s="191"/>
      <c r="M38" s="191"/>
      <c r="N38" s="191"/>
      <c r="O38" s="192"/>
      <c r="P38" s="190"/>
      <c r="Q38" s="191"/>
      <c r="R38" s="191"/>
      <c r="S38" s="191"/>
      <c r="T38" s="192"/>
      <c r="U38" s="190"/>
      <c r="V38" s="191"/>
      <c r="W38" s="191"/>
      <c r="X38" s="191"/>
      <c r="Y38" s="192"/>
      <c r="Z38" s="190"/>
      <c r="AA38" s="191"/>
      <c r="AB38" s="191"/>
      <c r="AC38" s="191"/>
      <c r="AD38" s="192"/>
      <c r="AE38" s="190"/>
      <c r="AF38" s="191"/>
      <c r="AG38" s="191"/>
      <c r="AH38" s="191"/>
      <c r="AI38" s="192"/>
      <c r="AJ38" s="190"/>
      <c r="AK38" s="191"/>
      <c r="AL38" s="191"/>
      <c r="AM38" s="191"/>
      <c r="AN38" s="192"/>
      <c r="AO38" s="190"/>
      <c r="AP38" s="191"/>
      <c r="AQ38" s="191"/>
      <c r="AR38" s="191"/>
      <c r="AS38" s="192"/>
      <c r="AT38" s="190"/>
      <c r="AU38" s="191"/>
      <c r="AV38" s="191"/>
      <c r="AW38" s="191"/>
      <c r="AX38" s="192"/>
      <c r="AY38" s="190"/>
      <c r="AZ38" s="191"/>
      <c r="BA38" s="191"/>
      <c r="BB38" s="191"/>
      <c r="BC38" s="192"/>
      <c r="BD38" s="190"/>
      <c r="BE38" s="191"/>
      <c r="BF38" s="191"/>
      <c r="BG38" s="191"/>
      <c r="BH38" s="192"/>
      <c r="BI38" s="190"/>
      <c r="BJ38" s="191"/>
      <c r="BK38" s="191"/>
      <c r="BL38" s="191"/>
      <c r="BM38" s="192"/>
      <c r="BN38" s="190"/>
      <c r="BO38" s="191"/>
      <c r="BP38" s="191"/>
      <c r="BQ38" s="191"/>
      <c r="BR38" s="192"/>
      <c r="BS38" s="582"/>
      <c r="BT38" s="583"/>
      <c r="BU38" s="583"/>
      <c r="BV38" s="583"/>
      <c r="BW38" s="583"/>
      <c r="BX38" s="583"/>
      <c r="BY38" s="583"/>
      <c r="BZ38" s="583"/>
      <c r="CA38" s="583"/>
      <c r="CB38" s="584"/>
    </row>
    <row r="39" spans="1:80" ht="12.75" customHeight="1">
      <c r="A39" s="562"/>
      <c r="B39" s="590"/>
      <c r="C39" s="590"/>
      <c r="D39" s="590"/>
      <c r="E39" s="590"/>
      <c r="F39" s="590"/>
      <c r="G39" s="590"/>
      <c r="H39" s="590"/>
      <c r="I39" s="590"/>
      <c r="J39" s="591"/>
      <c r="K39" s="193"/>
      <c r="L39" s="194"/>
      <c r="M39" s="194"/>
      <c r="N39" s="194"/>
      <c r="O39" s="195"/>
      <c r="P39" s="193"/>
      <c r="Q39" s="194"/>
      <c r="R39" s="194"/>
      <c r="S39" s="194"/>
      <c r="T39" s="195"/>
      <c r="U39" s="193"/>
      <c r="V39" s="194"/>
      <c r="W39" s="194"/>
      <c r="X39" s="194"/>
      <c r="Y39" s="195"/>
      <c r="Z39" s="193"/>
      <c r="AA39" s="194"/>
      <c r="AB39" s="194"/>
      <c r="AC39" s="194"/>
      <c r="AD39" s="195"/>
      <c r="AE39" s="193"/>
      <c r="AF39" s="194"/>
      <c r="AG39" s="194"/>
      <c r="AH39" s="194"/>
      <c r="AI39" s="195"/>
      <c r="AJ39" s="193"/>
      <c r="AK39" s="194"/>
      <c r="AL39" s="194"/>
      <c r="AM39" s="194"/>
      <c r="AN39" s="195"/>
      <c r="AO39" s="193"/>
      <c r="AP39" s="194"/>
      <c r="AQ39" s="194"/>
      <c r="AR39" s="194"/>
      <c r="AS39" s="195"/>
      <c r="AT39" s="193"/>
      <c r="AU39" s="194"/>
      <c r="AV39" s="194"/>
      <c r="AW39" s="194"/>
      <c r="AX39" s="195"/>
      <c r="AY39" s="193"/>
      <c r="AZ39" s="194"/>
      <c r="BA39" s="194"/>
      <c r="BB39" s="194"/>
      <c r="BC39" s="195"/>
      <c r="BD39" s="193"/>
      <c r="BE39" s="194"/>
      <c r="BF39" s="194"/>
      <c r="BG39" s="194"/>
      <c r="BH39" s="195"/>
      <c r="BI39" s="193"/>
      <c r="BJ39" s="194"/>
      <c r="BK39" s="194"/>
      <c r="BL39" s="194"/>
      <c r="BM39" s="195"/>
      <c r="BN39" s="193"/>
      <c r="BO39" s="194"/>
      <c r="BP39" s="194"/>
      <c r="BQ39" s="194"/>
      <c r="BR39" s="195"/>
      <c r="BS39" s="585"/>
      <c r="BT39" s="586"/>
      <c r="BU39" s="586"/>
      <c r="BV39" s="586"/>
      <c r="BW39" s="586"/>
      <c r="BX39" s="586"/>
      <c r="BY39" s="586"/>
      <c r="BZ39" s="586"/>
      <c r="CA39" s="586"/>
      <c r="CB39" s="587"/>
    </row>
    <row r="40" spans="1:80" ht="12.75" customHeight="1">
      <c r="A40" s="573"/>
      <c r="B40" s="574"/>
      <c r="C40" s="574"/>
      <c r="D40" s="574"/>
      <c r="E40" s="574"/>
      <c r="F40" s="574"/>
      <c r="G40" s="574"/>
      <c r="H40" s="574"/>
      <c r="I40" s="574"/>
      <c r="J40" s="575"/>
      <c r="K40" s="187"/>
      <c r="L40" s="188"/>
      <c r="M40" s="188"/>
      <c r="N40" s="188"/>
      <c r="O40" s="189"/>
      <c r="P40" s="187"/>
      <c r="Q40" s="188"/>
      <c r="R40" s="188"/>
      <c r="S40" s="188"/>
      <c r="T40" s="189"/>
      <c r="U40" s="187"/>
      <c r="V40" s="188"/>
      <c r="W40" s="188"/>
      <c r="X40" s="188"/>
      <c r="Y40" s="189"/>
      <c r="Z40" s="187"/>
      <c r="AA40" s="188"/>
      <c r="AB40" s="188"/>
      <c r="AC40" s="188"/>
      <c r="AD40" s="189"/>
      <c r="AE40" s="187"/>
      <c r="AF40" s="188"/>
      <c r="AG40" s="188"/>
      <c r="AH40" s="188"/>
      <c r="AI40" s="189"/>
      <c r="AJ40" s="187"/>
      <c r="AK40" s="188"/>
      <c r="AL40" s="188"/>
      <c r="AM40" s="188"/>
      <c r="AN40" s="189"/>
      <c r="AO40" s="187"/>
      <c r="AP40" s="188"/>
      <c r="AQ40" s="188"/>
      <c r="AR40" s="188"/>
      <c r="AS40" s="189"/>
      <c r="AT40" s="187"/>
      <c r="AU40" s="188"/>
      <c r="AV40" s="188"/>
      <c r="AW40" s="188"/>
      <c r="AX40" s="189"/>
      <c r="AY40" s="187"/>
      <c r="AZ40" s="188"/>
      <c r="BA40" s="188"/>
      <c r="BB40" s="188"/>
      <c r="BC40" s="189"/>
      <c r="BD40" s="187"/>
      <c r="BE40" s="188"/>
      <c r="BF40" s="188"/>
      <c r="BG40" s="188"/>
      <c r="BH40" s="189"/>
      <c r="BI40" s="187"/>
      <c r="BJ40" s="188"/>
      <c r="BK40" s="188"/>
      <c r="BL40" s="188"/>
      <c r="BM40" s="189"/>
      <c r="BN40" s="187"/>
      <c r="BO40" s="188"/>
      <c r="BP40" s="188"/>
      <c r="BQ40" s="188"/>
      <c r="BR40" s="189"/>
      <c r="BS40" s="579"/>
      <c r="BT40" s="580"/>
      <c r="BU40" s="580"/>
      <c r="BV40" s="580"/>
      <c r="BW40" s="580"/>
      <c r="BX40" s="580"/>
      <c r="BY40" s="580"/>
      <c r="BZ40" s="580"/>
      <c r="CA40" s="580"/>
      <c r="CB40" s="581"/>
    </row>
    <row r="41" spans="1:80" ht="12.75" customHeight="1">
      <c r="A41" s="562"/>
      <c r="B41" s="590"/>
      <c r="C41" s="590"/>
      <c r="D41" s="590"/>
      <c r="E41" s="590"/>
      <c r="F41" s="590"/>
      <c r="G41" s="590"/>
      <c r="H41" s="590"/>
      <c r="I41" s="590"/>
      <c r="J41" s="591"/>
      <c r="K41" s="190"/>
      <c r="L41" s="191"/>
      <c r="M41" s="191"/>
      <c r="N41" s="191"/>
      <c r="O41" s="192"/>
      <c r="P41" s="190"/>
      <c r="Q41" s="191"/>
      <c r="R41" s="191"/>
      <c r="S41" s="191"/>
      <c r="T41" s="192"/>
      <c r="U41" s="190"/>
      <c r="V41" s="191"/>
      <c r="W41" s="191"/>
      <c r="X41" s="191"/>
      <c r="Y41" s="192"/>
      <c r="Z41" s="190"/>
      <c r="AA41" s="191"/>
      <c r="AB41" s="191"/>
      <c r="AC41" s="191"/>
      <c r="AD41" s="192"/>
      <c r="AE41" s="190"/>
      <c r="AF41" s="191"/>
      <c r="AG41" s="191"/>
      <c r="AH41" s="191"/>
      <c r="AI41" s="192"/>
      <c r="AJ41" s="190"/>
      <c r="AK41" s="191"/>
      <c r="AL41" s="191"/>
      <c r="AM41" s="191"/>
      <c r="AN41" s="192"/>
      <c r="AO41" s="190"/>
      <c r="AP41" s="191"/>
      <c r="AQ41" s="191"/>
      <c r="AR41" s="191"/>
      <c r="AS41" s="192"/>
      <c r="AT41" s="190"/>
      <c r="AU41" s="191"/>
      <c r="AV41" s="191"/>
      <c r="AW41" s="191"/>
      <c r="AX41" s="192"/>
      <c r="AY41" s="190"/>
      <c r="AZ41" s="191"/>
      <c r="BA41" s="191"/>
      <c r="BB41" s="191"/>
      <c r="BC41" s="192"/>
      <c r="BD41" s="190"/>
      <c r="BE41" s="191"/>
      <c r="BF41" s="191"/>
      <c r="BG41" s="191"/>
      <c r="BH41" s="192"/>
      <c r="BI41" s="190"/>
      <c r="BJ41" s="191"/>
      <c r="BK41" s="191"/>
      <c r="BL41" s="191"/>
      <c r="BM41" s="192"/>
      <c r="BN41" s="190"/>
      <c r="BO41" s="191"/>
      <c r="BP41" s="191"/>
      <c r="BQ41" s="191"/>
      <c r="BR41" s="192"/>
      <c r="BS41" s="582"/>
      <c r="BT41" s="583"/>
      <c r="BU41" s="583"/>
      <c r="BV41" s="583"/>
      <c r="BW41" s="583"/>
      <c r="BX41" s="583"/>
      <c r="BY41" s="583"/>
      <c r="BZ41" s="583"/>
      <c r="CA41" s="583"/>
      <c r="CB41" s="584"/>
    </row>
    <row r="42" spans="1:80" ht="12.75" customHeight="1">
      <c r="A42" s="592"/>
      <c r="B42" s="593"/>
      <c r="C42" s="593"/>
      <c r="D42" s="593"/>
      <c r="E42" s="593"/>
      <c r="F42" s="593"/>
      <c r="G42" s="593"/>
      <c r="H42" s="593"/>
      <c r="I42" s="593"/>
      <c r="J42" s="594"/>
      <c r="K42" s="193"/>
      <c r="L42" s="194"/>
      <c r="M42" s="194"/>
      <c r="N42" s="194"/>
      <c r="O42" s="195"/>
      <c r="P42" s="193"/>
      <c r="Q42" s="194"/>
      <c r="R42" s="194"/>
      <c r="S42" s="194"/>
      <c r="T42" s="195"/>
      <c r="U42" s="193"/>
      <c r="V42" s="194"/>
      <c r="W42" s="194"/>
      <c r="X42" s="194"/>
      <c r="Y42" s="195"/>
      <c r="Z42" s="193"/>
      <c r="AA42" s="194"/>
      <c r="AB42" s="194"/>
      <c r="AC42" s="194"/>
      <c r="AD42" s="195"/>
      <c r="AE42" s="193"/>
      <c r="AF42" s="194"/>
      <c r="AG42" s="194"/>
      <c r="AH42" s="194"/>
      <c r="AI42" s="195"/>
      <c r="AJ42" s="193"/>
      <c r="AK42" s="194"/>
      <c r="AL42" s="194"/>
      <c r="AM42" s="194"/>
      <c r="AN42" s="195"/>
      <c r="AO42" s="193"/>
      <c r="AP42" s="194"/>
      <c r="AQ42" s="194"/>
      <c r="AR42" s="194"/>
      <c r="AS42" s="195"/>
      <c r="AT42" s="193"/>
      <c r="AU42" s="194"/>
      <c r="AV42" s="194"/>
      <c r="AW42" s="194"/>
      <c r="AX42" s="195"/>
      <c r="AY42" s="193"/>
      <c r="AZ42" s="194"/>
      <c r="BA42" s="194"/>
      <c r="BB42" s="194"/>
      <c r="BC42" s="195"/>
      <c r="BD42" s="193"/>
      <c r="BE42" s="194"/>
      <c r="BF42" s="194"/>
      <c r="BG42" s="194"/>
      <c r="BH42" s="195"/>
      <c r="BI42" s="193"/>
      <c r="BJ42" s="194"/>
      <c r="BK42" s="194"/>
      <c r="BL42" s="194"/>
      <c r="BM42" s="195"/>
      <c r="BN42" s="193"/>
      <c r="BO42" s="194"/>
      <c r="BP42" s="194"/>
      <c r="BQ42" s="194"/>
      <c r="BR42" s="195"/>
      <c r="BS42" s="585"/>
      <c r="BT42" s="586"/>
      <c r="BU42" s="586"/>
      <c r="BV42" s="586"/>
      <c r="BW42" s="586"/>
      <c r="BX42" s="586"/>
      <c r="BY42" s="586"/>
      <c r="BZ42" s="586"/>
      <c r="CA42" s="586"/>
      <c r="CB42" s="587"/>
    </row>
  </sheetData>
  <sheetProtection sheet="1" formatCells="0" formatColumns="0" formatRows="0" insertColumns="0" insertRows="0" deleteColumns="0" deleteRows="0" selectLockedCells="1"/>
  <mergeCells count="75">
    <mergeCell ref="AY22:BC22"/>
    <mergeCell ref="BS40:CB42"/>
    <mergeCell ref="A25:J27"/>
    <mergeCell ref="A28:J30"/>
    <mergeCell ref="A37:J39"/>
    <mergeCell ref="A31:J33"/>
    <mergeCell ref="A34:J36"/>
    <mergeCell ref="K24:L24"/>
    <mergeCell ref="A24:D24"/>
    <mergeCell ref="AM24:AN24"/>
    <mergeCell ref="AJ24:AK24"/>
    <mergeCell ref="A11:CB13"/>
    <mergeCell ref="AO22:AS22"/>
    <mergeCell ref="AT22:AX22"/>
    <mergeCell ref="A40:J42"/>
    <mergeCell ref="BS22:CB24"/>
    <mergeCell ref="BS25:CB27"/>
    <mergeCell ref="BS28:CB30"/>
    <mergeCell ref="BS31:CB33"/>
    <mergeCell ref="BS34:CB36"/>
    <mergeCell ref="E22:J22"/>
    <mergeCell ref="BS37:CB39"/>
    <mergeCell ref="A15:G16"/>
    <mergeCell ref="Z22:AD22"/>
    <mergeCell ref="AE22:AI22"/>
    <mergeCell ref="AJ22:AN22"/>
    <mergeCell ref="K22:O22"/>
    <mergeCell ref="U22:Y22"/>
    <mergeCell ref="AC16:AV16"/>
    <mergeCell ref="AC15:AV15"/>
    <mergeCell ref="Z24:AA24"/>
    <mergeCell ref="AC24:AD24"/>
    <mergeCell ref="AE24:AF24"/>
    <mergeCell ref="AH24:AI24"/>
    <mergeCell ref="N24:O24"/>
    <mergeCell ref="P22:T22"/>
    <mergeCell ref="P24:Q24"/>
    <mergeCell ref="U24:V24"/>
    <mergeCell ref="X24:Y24"/>
    <mergeCell ref="BI24:BJ24"/>
    <mergeCell ref="BL24:BM24"/>
    <mergeCell ref="BD22:BH22"/>
    <mergeCell ref="S24:T24"/>
    <mergeCell ref="AW24:AX24"/>
    <mergeCell ref="AY24:AZ24"/>
    <mergeCell ref="BB24:BC24"/>
    <mergeCell ref="AT24:AU24"/>
    <mergeCell ref="AO24:AP24"/>
    <mergeCell ref="AR24:AS24"/>
    <mergeCell ref="H15:AB18"/>
    <mergeCell ref="AX16:BC16"/>
    <mergeCell ref="AX18:BC18"/>
    <mergeCell ref="AX19:BC19"/>
    <mergeCell ref="BN24:BO24"/>
    <mergeCell ref="BQ24:BR24"/>
    <mergeCell ref="BI22:BM22"/>
    <mergeCell ref="BN22:BR22"/>
    <mergeCell ref="BD24:BE24"/>
    <mergeCell ref="BG24:BH24"/>
    <mergeCell ref="BP6:CB6"/>
    <mergeCell ref="BE16:CB17"/>
    <mergeCell ref="BE18:CB18"/>
    <mergeCell ref="BE19:CB19"/>
    <mergeCell ref="K23:O23"/>
    <mergeCell ref="P23:T23"/>
    <mergeCell ref="U23:Y23"/>
    <mergeCell ref="Z23:AD23"/>
    <mergeCell ref="AE23:AI23"/>
    <mergeCell ref="AJ23:AN23"/>
    <mergeCell ref="AO23:AS23"/>
    <mergeCell ref="AT23:AX23"/>
    <mergeCell ref="AY23:BC23"/>
    <mergeCell ref="BD23:BH23"/>
    <mergeCell ref="BI23:BM23"/>
    <mergeCell ref="BN23:BR23"/>
  </mergeCells>
  <printOptions horizontalCentered="1" verticalCentered="1"/>
  <pageMargins left="0" right="0" top="0" bottom="0.7874015748031497" header="0.5118110236220472" footer="0.5118110236220472"/>
  <pageSetup blackAndWhite="1" horizontalDpi="300" verticalDpi="300" orientation="landscape" paperSize="9" r:id="rId4"/>
  <drawing r:id="rId3"/>
  <legacyDrawing r:id="rId2"/>
</worksheet>
</file>

<file path=xl/worksheets/sheet7.xml><?xml version="1.0" encoding="utf-8"?>
<worksheet xmlns="http://schemas.openxmlformats.org/spreadsheetml/2006/main" xmlns:r="http://schemas.openxmlformats.org/officeDocument/2006/relationships">
  <sheetPr codeName="Sheet08"/>
  <dimension ref="A3:EL42"/>
  <sheetViews>
    <sheetView showGridLines="0" view="pageBreakPreview" zoomScale="55" zoomScaleSheetLayoutView="55" zoomScalePageLayoutView="0" workbookViewId="0" topLeftCell="A1">
      <pane ySplit="10" topLeftCell="A11" activePane="bottomLeft" state="frozen"/>
      <selection pane="topLeft" activeCell="AD26" sqref="AD26"/>
      <selection pane="bottomLeft" activeCell="AD26" sqref="AD26"/>
    </sheetView>
  </sheetViews>
  <sheetFormatPr defaultColWidth="9.00390625" defaultRowHeight="12.75" customHeight="1"/>
  <cols>
    <col min="1" max="82" width="1.4921875" style="27" customWidth="1"/>
    <col min="83" max="94" width="1.75390625" style="27" customWidth="1"/>
    <col min="95" max="16384" width="9.00390625" style="27" customWidth="1"/>
  </cols>
  <sheetData>
    <row r="3" spans="83:94" ht="12.75" customHeight="1">
      <c r="CE3" s="204"/>
      <c r="CF3" s="204"/>
      <c r="CG3" s="204"/>
      <c r="CH3" s="204"/>
      <c r="CI3" s="204"/>
      <c r="CJ3" s="204"/>
      <c r="CK3" s="204"/>
      <c r="CL3" s="204"/>
      <c r="CM3" s="204"/>
      <c r="CN3" s="204"/>
      <c r="CO3" s="204"/>
      <c r="CP3" s="204"/>
    </row>
    <row r="4" spans="83:94" ht="12.75" customHeight="1">
      <c r="CE4" s="204"/>
      <c r="CF4" s="204"/>
      <c r="CG4" s="204"/>
      <c r="CH4" s="204"/>
      <c r="CI4" s="204"/>
      <c r="CJ4" s="204"/>
      <c r="CK4" s="204"/>
      <c r="CL4" s="204"/>
      <c r="CM4" s="204"/>
      <c r="CN4" s="204"/>
      <c r="CO4" s="204"/>
      <c r="CP4" s="204"/>
    </row>
    <row r="5" spans="83:94" ht="12.75" customHeight="1">
      <c r="CE5" s="204"/>
      <c r="CF5" s="204"/>
      <c r="CG5" s="204"/>
      <c r="CH5" s="204"/>
      <c r="CI5" s="204"/>
      <c r="CJ5" s="204"/>
      <c r="CK5" s="204"/>
      <c r="CL5" s="204"/>
      <c r="CM5" s="204"/>
      <c r="CN5" s="204"/>
      <c r="CO5" s="204"/>
      <c r="CP5" s="204"/>
    </row>
    <row r="6" spans="82:94" ht="12.75" customHeight="1">
      <c r="CD6" s="522" t="s">
        <v>514</v>
      </c>
      <c r="CE6" s="522"/>
      <c r="CF6" s="522"/>
      <c r="CG6" s="522"/>
      <c r="CH6" s="522"/>
      <c r="CI6" s="522"/>
      <c r="CJ6" s="522"/>
      <c r="CK6" s="522"/>
      <c r="CL6" s="522"/>
      <c r="CM6" s="522"/>
      <c r="CN6" s="522"/>
      <c r="CO6" s="522"/>
      <c r="CP6" s="522"/>
    </row>
    <row r="7" spans="83:94" ht="12.75" customHeight="1">
      <c r="CE7" s="204"/>
      <c r="CF7" s="204"/>
      <c r="CG7" s="204"/>
      <c r="CH7" s="204"/>
      <c r="CI7" s="204"/>
      <c r="CJ7" s="204"/>
      <c r="CK7" s="204"/>
      <c r="CL7" s="204"/>
      <c r="CM7" s="204"/>
      <c r="CN7" s="204"/>
      <c r="CO7" s="204"/>
      <c r="CP7" s="204"/>
    </row>
    <row r="8" spans="83:94" ht="12.75" customHeight="1">
      <c r="CE8" s="204"/>
      <c r="CF8" s="204"/>
      <c r="CG8" s="204"/>
      <c r="CH8" s="204"/>
      <c r="CI8" s="204"/>
      <c r="CJ8" s="204"/>
      <c r="CK8" s="204"/>
      <c r="CL8" s="204"/>
      <c r="CM8" s="204"/>
      <c r="CN8" s="204"/>
      <c r="CO8" s="204"/>
      <c r="CP8" s="204"/>
    </row>
    <row r="9" spans="83:94" ht="12.75" customHeight="1">
      <c r="CE9" s="118"/>
      <c r="CF9" s="118"/>
      <c r="CG9" s="118"/>
      <c r="CH9" s="118"/>
      <c r="CI9" s="118"/>
      <c r="CJ9" s="118"/>
      <c r="CK9" s="118"/>
      <c r="CL9" s="118"/>
      <c r="CM9" s="118"/>
      <c r="CN9" s="118"/>
      <c r="CO9" s="118"/>
      <c r="CP9" s="118"/>
    </row>
    <row r="10" spans="83:94" ht="12.75" customHeight="1">
      <c r="CE10" s="118"/>
      <c r="CF10" s="118"/>
      <c r="CG10" s="118"/>
      <c r="CH10" s="118"/>
      <c r="CI10" s="118"/>
      <c r="CJ10" s="118"/>
      <c r="CK10" s="118"/>
      <c r="CL10" s="118"/>
      <c r="CM10" s="118"/>
      <c r="CN10" s="118"/>
      <c r="CO10" s="118"/>
      <c r="CP10" s="118"/>
    </row>
    <row r="11" spans="1:94" ht="12.75" customHeight="1">
      <c r="A11" s="526" t="s">
        <v>118</v>
      </c>
      <c r="B11" s="526"/>
      <c r="C11" s="526"/>
      <c r="D11" s="526"/>
      <c r="E11" s="526"/>
      <c r="F11" s="526"/>
      <c r="G11" s="526"/>
      <c r="H11" s="526"/>
      <c r="I11" s="526"/>
      <c r="J11" s="526"/>
      <c r="K11" s="526"/>
      <c r="L11" s="526"/>
      <c r="M11" s="526"/>
      <c r="N11" s="526"/>
      <c r="O11" s="526"/>
      <c r="P11" s="526"/>
      <c r="Q11" s="526"/>
      <c r="R11" s="526"/>
      <c r="S11" s="526"/>
      <c r="T11" s="526"/>
      <c r="U11" s="526"/>
      <c r="V11" s="526"/>
      <c r="W11" s="526"/>
      <c r="X11" s="526"/>
      <c r="Y11" s="526"/>
      <c r="Z11" s="526"/>
      <c r="AA11" s="526"/>
      <c r="AB11" s="526"/>
      <c r="AC11" s="526"/>
      <c r="AD11" s="526"/>
      <c r="AE11" s="526"/>
      <c r="AF11" s="526"/>
      <c r="AG11" s="526"/>
      <c r="AH11" s="526"/>
      <c r="AI11" s="526"/>
      <c r="AJ11" s="526"/>
      <c r="AK11" s="526"/>
      <c r="AL11" s="526"/>
      <c r="AM11" s="526"/>
      <c r="AN11" s="526"/>
      <c r="AO11" s="526"/>
      <c r="AP11" s="526"/>
      <c r="AQ11" s="526"/>
      <c r="AR11" s="526"/>
      <c r="AS11" s="526"/>
      <c r="AT11" s="526"/>
      <c r="AU11" s="526"/>
      <c r="AV11" s="526"/>
      <c r="AW11" s="526"/>
      <c r="AX11" s="526"/>
      <c r="AY11" s="526"/>
      <c r="AZ11" s="526"/>
      <c r="BA11" s="526"/>
      <c r="BB11" s="526"/>
      <c r="BC11" s="526"/>
      <c r="BD11" s="526"/>
      <c r="BE11" s="526"/>
      <c r="BF11" s="526"/>
      <c r="BG11" s="526"/>
      <c r="BH11" s="526"/>
      <c r="BI11" s="526"/>
      <c r="BJ11" s="526"/>
      <c r="BK11" s="526"/>
      <c r="BL11" s="526"/>
      <c r="BM11" s="526"/>
      <c r="BN11" s="526"/>
      <c r="BO11" s="526"/>
      <c r="BP11" s="526"/>
      <c r="BQ11" s="526"/>
      <c r="BR11" s="526"/>
      <c r="BS11" s="526"/>
      <c r="BT11" s="526"/>
      <c r="BU11" s="526"/>
      <c r="BV11" s="526"/>
      <c r="BW11" s="526"/>
      <c r="BX11" s="526"/>
      <c r="BY11" s="526"/>
      <c r="BZ11" s="526"/>
      <c r="CA11" s="526"/>
      <c r="CB11" s="526"/>
      <c r="CC11" s="526"/>
      <c r="CD11" s="526"/>
      <c r="CE11" s="526"/>
      <c r="CF11" s="526"/>
      <c r="CG11" s="526"/>
      <c r="CH11" s="526"/>
      <c r="CI11" s="526"/>
      <c r="CJ11" s="526"/>
      <c r="CK11" s="526"/>
      <c r="CL11" s="526"/>
      <c r="CM11" s="526"/>
      <c r="CN11" s="526"/>
      <c r="CO11" s="526"/>
      <c r="CP11" s="526"/>
    </row>
    <row r="12" spans="1:94" ht="12.75" customHeight="1">
      <c r="A12" s="526"/>
      <c r="B12" s="526"/>
      <c r="C12" s="526"/>
      <c r="D12" s="526"/>
      <c r="E12" s="526"/>
      <c r="F12" s="526"/>
      <c r="G12" s="526"/>
      <c r="H12" s="526"/>
      <c r="I12" s="526"/>
      <c r="J12" s="526"/>
      <c r="K12" s="526"/>
      <c r="L12" s="526"/>
      <c r="M12" s="526"/>
      <c r="N12" s="526"/>
      <c r="O12" s="526"/>
      <c r="P12" s="526"/>
      <c r="Q12" s="526"/>
      <c r="R12" s="526"/>
      <c r="S12" s="526"/>
      <c r="T12" s="526"/>
      <c r="U12" s="526"/>
      <c r="V12" s="526"/>
      <c r="W12" s="526"/>
      <c r="X12" s="526"/>
      <c r="Y12" s="526"/>
      <c r="Z12" s="526"/>
      <c r="AA12" s="526"/>
      <c r="AB12" s="526"/>
      <c r="AC12" s="526"/>
      <c r="AD12" s="526"/>
      <c r="AE12" s="526"/>
      <c r="AF12" s="526"/>
      <c r="AG12" s="526"/>
      <c r="AH12" s="526"/>
      <c r="AI12" s="526"/>
      <c r="AJ12" s="526"/>
      <c r="AK12" s="526"/>
      <c r="AL12" s="526"/>
      <c r="AM12" s="526"/>
      <c r="AN12" s="526"/>
      <c r="AO12" s="526"/>
      <c r="AP12" s="526"/>
      <c r="AQ12" s="526"/>
      <c r="AR12" s="526"/>
      <c r="AS12" s="526"/>
      <c r="AT12" s="526"/>
      <c r="AU12" s="526"/>
      <c r="AV12" s="526"/>
      <c r="AW12" s="526"/>
      <c r="AX12" s="526"/>
      <c r="AY12" s="526"/>
      <c r="AZ12" s="526"/>
      <c r="BA12" s="526"/>
      <c r="BB12" s="526"/>
      <c r="BC12" s="526"/>
      <c r="BD12" s="526"/>
      <c r="BE12" s="526"/>
      <c r="BF12" s="526"/>
      <c r="BG12" s="526"/>
      <c r="BH12" s="526"/>
      <c r="BI12" s="526"/>
      <c r="BJ12" s="526"/>
      <c r="BK12" s="526"/>
      <c r="BL12" s="526"/>
      <c r="BM12" s="526"/>
      <c r="BN12" s="526"/>
      <c r="BO12" s="526"/>
      <c r="BP12" s="526"/>
      <c r="BQ12" s="526"/>
      <c r="BR12" s="526"/>
      <c r="BS12" s="526"/>
      <c r="BT12" s="526"/>
      <c r="BU12" s="526"/>
      <c r="BV12" s="526"/>
      <c r="BW12" s="526"/>
      <c r="BX12" s="526"/>
      <c r="BY12" s="526"/>
      <c r="BZ12" s="526"/>
      <c r="CA12" s="526"/>
      <c r="CB12" s="526"/>
      <c r="CC12" s="526"/>
      <c r="CD12" s="526"/>
      <c r="CE12" s="526"/>
      <c r="CF12" s="526"/>
      <c r="CG12" s="526"/>
      <c r="CH12" s="526"/>
      <c r="CI12" s="526"/>
      <c r="CJ12" s="526"/>
      <c r="CK12" s="526"/>
      <c r="CL12" s="526"/>
      <c r="CM12" s="526"/>
      <c r="CN12" s="526"/>
      <c r="CO12" s="526"/>
      <c r="CP12" s="526"/>
    </row>
    <row r="13" spans="1:94" ht="12.75" customHeight="1">
      <c r="A13" s="526"/>
      <c r="B13" s="526"/>
      <c r="C13" s="526"/>
      <c r="D13" s="526"/>
      <c r="E13" s="526"/>
      <c r="F13" s="526"/>
      <c r="G13" s="526"/>
      <c r="H13" s="526"/>
      <c r="I13" s="526"/>
      <c r="J13" s="526"/>
      <c r="K13" s="526"/>
      <c r="L13" s="526"/>
      <c r="M13" s="526"/>
      <c r="N13" s="526"/>
      <c r="O13" s="526"/>
      <c r="P13" s="526"/>
      <c r="Q13" s="526"/>
      <c r="R13" s="526"/>
      <c r="S13" s="526"/>
      <c r="T13" s="526"/>
      <c r="U13" s="526"/>
      <c r="V13" s="526"/>
      <c r="W13" s="526"/>
      <c r="X13" s="526"/>
      <c r="Y13" s="526"/>
      <c r="Z13" s="526"/>
      <c r="AA13" s="526"/>
      <c r="AB13" s="526"/>
      <c r="AC13" s="526"/>
      <c r="AD13" s="526"/>
      <c r="AE13" s="526"/>
      <c r="AF13" s="526"/>
      <c r="AG13" s="526"/>
      <c r="AH13" s="526"/>
      <c r="AI13" s="526"/>
      <c r="AJ13" s="526"/>
      <c r="AK13" s="526"/>
      <c r="AL13" s="526"/>
      <c r="AM13" s="526"/>
      <c r="AN13" s="526"/>
      <c r="AO13" s="526"/>
      <c r="AP13" s="526"/>
      <c r="AQ13" s="526"/>
      <c r="AR13" s="526"/>
      <c r="AS13" s="526"/>
      <c r="AT13" s="526"/>
      <c r="AU13" s="526"/>
      <c r="AV13" s="526"/>
      <c r="AW13" s="526"/>
      <c r="AX13" s="526"/>
      <c r="AY13" s="526"/>
      <c r="AZ13" s="526"/>
      <c r="BA13" s="526"/>
      <c r="BB13" s="526"/>
      <c r="BC13" s="526"/>
      <c r="BD13" s="526"/>
      <c r="BE13" s="526"/>
      <c r="BF13" s="526"/>
      <c r="BG13" s="526"/>
      <c r="BH13" s="526"/>
      <c r="BI13" s="526"/>
      <c r="BJ13" s="526"/>
      <c r="BK13" s="526"/>
      <c r="BL13" s="526"/>
      <c r="BM13" s="526"/>
      <c r="BN13" s="526"/>
      <c r="BO13" s="526"/>
      <c r="BP13" s="526"/>
      <c r="BQ13" s="526"/>
      <c r="BR13" s="526"/>
      <c r="BS13" s="526"/>
      <c r="BT13" s="526"/>
      <c r="BU13" s="526"/>
      <c r="BV13" s="526"/>
      <c r="BW13" s="526"/>
      <c r="BX13" s="526"/>
      <c r="BY13" s="526"/>
      <c r="BZ13" s="526"/>
      <c r="CA13" s="526"/>
      <c r="CB13" s="526"/>
      <c r="CC13" s="526"/>
      <c r="CD13" s="526"/>
      <c r="CE13" s="526"/>
      <c r="CF13" s="526"/>
      <c r="CG13" s="526"/>
      <c r="CH13" s="526"/>
      <c r="CI13" s="526"/>
      <c r="CJ13" s="526"/>
      <c r="CK13" s="526"/>
      <c r="CL13" s="526"/>
      <c r="CM13" s="526"/>
      <c r="CN13" s="526"/>
      <c r="CO13" s="526"/>
      <c r="CP13" s="526"/>
    </row>
    <row r="14" spans="49:82" ht="12.75" customHeight="1">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row>
    <row r="15" spans="1:139" ht="16.5" customHeight="1">
      <c r="A15" s="611" t="s">
        <v>171</v>
      </c>
      <c r="B15" s="611"/>
      <c r="C15" s="611"/>
      <c r="D15" s="611"/>
      <c r="E15" s="611"/>
      <c r="F15" s="611"/>
      <c r="G15" s="611"/>
      <c r="H15" s="611"/>
      <c r="I15" s="568" t="str">
        <f>'共通事項入力ｼｰﾄ'!D38</f>
        <v>○○○○（１）○○○○○建築工事監理業務</v>
      </c>
      <c r="J15" s="568"/>
      <c r="K15" s="568"/>
      <c r="L15" s="568"/>
      <c r="M15" s="568"/>
      <c r="N15" s="568"/>
      <c r="O15" s="568"/>
      <c r="P15" s="568"/>
      <c r="Q15" s="568"/>
      <c r="R15" s="568"/>
      <c r="S15" s="568"/>
      <c r="T15" s="568"/>
      <c r="U15" s="568"/>
      <c r="V15" s="568"/>
      <c r="W15" s="568"/>
      <c r="X15" s="568"/>
      <c r="Y15" s="568"/>
      <c r="Z15" s="568"/>
      <c r="AA15" s="568"/>
      <c r="AB15" s="568"/>
      <c r="AC15" s="568"/>
      <c r="AD15" s="568"/>
      <c r="AE15" s="568"/>
      <c r="AF15" s="568"/>
      <c r="AG15" s="568"/>
      <c r="AH15" s="118"/>
      <c r="AI15" s="606" t="str">
        <f>"委託期間：新元号"&amp;'共通事項入力ｼｰﾄ'!E52&amp;"年"&amp;'共通事項入力ｼｰﾄ'!G52&amp;"月"&amp;'共通事項入力ｼｰﾄ'!I52&amp;"日から"</f>
        <v>委託期間：新元号○○年○○月○○日から</v>
      </c>
      <c r="AJ15" s="606"/>
      <c r="AK15" s="606"/>
      <c r="AL15" s="606"/>
      <c r="AM15" s="606"/>
      <c r="AN15" s="606"/>
      <c r="AO15" s="606"/>
      <c r="AP15" s="606"/>
      <c r="AQ15" s="606"/>
      <c r="AR15" s="606"/>
      <c r="AS15" s="606"/>
      <c r="AT15" s="606"/>
      <c r="AU15" s="606"/>
      <c r="AV15" s="606"/>
      <c r="AW15" s="606"/>
      <c r="AX15" s="606"/>
      <c r="AY15" s="606"/>
      <c r="AZ15" s="606"/>
      <c r="BA15" s="606"/>
      <c r="BB15" s="606"/>
      <c r="BC15" s="606"/>
      <c r="BD15" s="606"/>
      <c r="BE15" s="60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row>
    <row r="16" spans="1:142" ht="16.5" customHeight="1">
      <c r="A16" s="611"/>
      <c r="B16" s="611"/>
      <c r="C16" s="611"/>
      <c r="D16" s="611"/>
      <c r="E16" s="611"/>
      <c r="F16" s="611"/>
      <c r="G16" s="611"/>
      <c r="H16" s="611"/>
      <c r="I16" s="568"/>
      <c r="J16" s="568"/>
      <c r="K16" s="568"/>
      <c r="L16" s="568"/>
      <c r="M16" s="568"/>
      <c r="N16" s="568"/>
      <c r="O16" s="568"/>
      <c r="P16" s="568"/>
      <c r="Q16" s="568"/>
      <c r="R16" s="568"/>
      <c r="S16" s="568"/>
      <c r="T16" s="568"/>
      <c r="U16" s="568"/>
      <c r="V16" s="568"/>
      <c r="W16" s="568"/>
      <c r="X16" s="568"/>
      <c r="Y16" s="568"/>
      <c r="Z16" s="568"/>
      <c r="AA16" s="568"/>
      <c r="AB16" s="568"/>
      <c r="AC16" s="568"/>
      <c r="AD16" s="568"/>
      <c r="AE16" s="568"/>
      <c r="AF16" s="568"/>
      <c r="AG16" s="568"/>
      <c r="AI16" s="606" t="str">
        <f>"　　　　　新元号"&amp;'共通事項入力ｼｰﾄ'!E53&amp;"年"&amp;'共通事項入力ｼｰﾄ'!G53&amp;"月"&amp;'共通事項入力ｼｰﾄ'!I53&amp;"日まで"</f>
        <v>　　　　　新元号○○年○○月○○日まで</v>
      </c>
      <c r="AJ16" s="606"/>
      <c r="AK16" s="606"/>
      <c r="AL16" s="606"/>
      <c r="AM16" s="606"/>
      <c r="AN16" s="606"/>
      <c r="AO16" s="606"/>
      <c r="AP16" s="606"/>
      <c r="AQ16" s="606"/>
      <c r="AR16" s="606"/>
      <c r="AS16" s="606"/>
      <c r="AT16" s="606"/>
      <c r="AU16" s="606"/>
      <c r="AV16" s="606"/>
      <c r="AW16" s="606"/>
      <c r="AX16" s="606"/>
      <c r="AY16" s="606"/>
      <c r="AZ16" s="606"/>
      <c r="BA16" s="606"/>
      <c r="BB16" s="606"/>
      <c r="BC16" s="606"/>
      <c r="BD16" s="606"/>
      <c r="BE16" s="606"/>
      <c r="BG16" s="452" t="s">
        <v>89</v>
      </c>
      <c r="BH16" s="452"/>
      <c r="BI16" s="452"/>
      <c r="BJ16" s="452"/>
      <c r="BK16" s="452"/>
      <c r="BL16" s="452"/>
      <c r="BM16" s="125"/>
      <c r="BN16" s="610" t="str">
        <f>'共通事項入力ｼｰﾄ'!D57</f>
        <v>○○○県○○○市○○区○○町１－２０－３０○○○○○○○○○ビル</v>
      </c>
      <c r="BO16" s="610"/>
      <c r="BP16" s="610"/>
      <c r="BQ16" s="610"/>
      <c r="BR16" s="610"/>
      <c r="BS16" s="610"/>
      <c r="BT16" s="610"/>
      <c r="BU16" s="610"/>
      <c r="BV16" s="610"/>
      <c r="BW16" s="610"/>
      <c r="BX16" s="610"/>
      <c r="BY16" s="610"/>
      <c r="BZ16" s="610"/>
      <c r="CA16" s="610"/>
      <c r="CB16" s="610"/>
      <c r="CC16" s="610"/>
      <c r="CD16" s="610"/>
      <c r="CE16" s="610"/>
      <c r="CF16" s="610"/>
      <c r="CG16" s="610"/>
      <c r="CH16" s="610"/>
      <c r="CI16" s="610"/>
      <c r="CJ16" s="610"/>
      <c r="CK16" s="610"/>
      <c r="CL16" s="610"/>
      <c r="CM16" s="610"/>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row>
    <row r="17" spans="1:142" ht="16.5" customHeight="1">
      <c r="A17" s="611"/>
      <c r="B17" s="611"/>
      <c r="C17" s="611"/>
      <c r="D17" s="611"/>
      <c r="E17" s="611"/>
      <c r="F17" s="611"/>
      <c r="G17" s="611"/>
      <c r="H17" s="611"/>
      <c r="I17" s="568"/>
      <c r="J17" s="568"/>
      <c r="K17" s="568"/>
      <c r="L17" s="568"/>
      <c r="M17" s="568"/>
      <c r="N17" s="568"/>
      <c r="O17" s="568"/>
      <c r="P17" s="568"/>
      <c r="Q17" s="568"/>
      <c r="R17" s="568"/>
      <c r="S17" s="568"/>
      <c r="T17" s="568"/>
      <c r="U17" s="568"/>
      <c r="V17" s="568"/>
      <c r="W17" s="568"/>
      <c r="X17" s="568"/>
      <c r="Y17" s="568"/>
      <c r="Z17" s="568"/>
      <c r="AA17" s="568"/>
      <c r="AB17" s="568"/>
      <c r="AC17" s="568"/>
      <c r="AD17" s="568"/>
      <c r="AE17" s="568"/>
      <c r="AF17" s="568"/>
      <c r="AG17" s="568"/>
      <c r="AL17" s="41"/>
      <c r="AM17" s="41"/>
      <c r="AN17" s="41"/>
      <c r="AO17" s="41"/>
      <c r="AP17" s="41"/>
      <c r="AQ17" s="41"/>
      <c r="AR17" s="41"/>
      <c r="AS17" s="41"/>
      <c r="AT17" s="41"/>
      <c r="AU17" s="41"/>
      <c r="AV17" s="41"/>
      <c r="AW17" s="41"/>
      <c r="AX17" s="41"/>
      <c r="AY17" s="41"/>
      <c r="AZ17" s="41"/>
      <c r="BA17" s="41"/>
      <c r="BB17" s="41"/>
      <c r="BC17" s="41"/>
      <c r="BD17" s="41"/>
      <c r="BE17" s="41"/>
      <c r="BF17" s="41"/>
      <c r="BG17" s="41"/>
      <c r="BN17" s="610"/>
      <c r="BO17" s="610"/>
      <c r="BP17" s="610"/>
      <c r="BQ17" s="610"/>
      <c r="BR17" s="610"/>
      <c r="BS17" s="610"/>
      <c r="BT17" s="610"/>
      <c r="BU17" s="610"/>
      <c r="BV17" s="610"/>
      <c r="BW17" s="610"/>
      <c r="BX17" s="610"/>
      <c r="BY17" s="610"/>
      <c r="BZ17" s="610"/>
      <c r="CA17" s="610"/>
      <c r="CB17" s="610"/>
      <c r="CC17" s="610"/>
      <c r="CD17" s="610"/>
      <c r="CE17" s="610"/>
      <c r="CF17" s="610"/>
      <c r="CG17" s="610"/>
      <c r="CH17" s="610"/>
      <c r="CI17" s="610"/>
      <c r="CJ17" s="610"/>
      <c r="CK17" s="610"/>
      <c r="CL17" s="610"/>
      <c r="CM17" s="610"/>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row>
    <row r="18" spans="1:142" ht="16.5" customHeight="1">
      <c r="A18" s="117"/>
      <c r="B18" s="117"/>
      <c r="C18" s="117"/>
      <c r="D18" s="117"/>
      <c r="E18" s="117"/>
      <c r="F18" s="117"/>
      <c r="G18" s="63"/>
      <c r="H18" s="63"/>
      <c r="I18" s="568"/>
      <c r="J18" s="568"/>
      <c r="K18" s="568"/>
      <c r="L18" s="568"/>
      <c r="M18" s="568"/>
      <c r="N18" s="568"/>
      <c r="O18" s="568"/>
      <c r="P18" s="568"/>
      <c r="Q18" s="568"/>
      <c r="R18" s="568"/>
      <c r="S18" s="568"/>
      <c r="T18" s="568"/>
      <c r="U18" s="568"/>
      <c r="V18" s="568"/>
      <c r="W18" s="568"/>
      <c r="X18" s="568"/>
      <c r="Y18" s="568"/>
      <c r="Z18" s="568"/>
      <c r="AA18" s="568"/>
      <c r="AB18" s="568"/>
      <c r="AC18" s="568"/>
      <c r="AD18" s="568"/>
      <c r="AE18" s="568"/>
      <c r="AF18" s="568"/>
      <c r="AG18" s="568"/>
      <c r="AL18" s="41"/>
      <c r="AM18" s="41"/>
      <c r="AN18" s="41"/>
      <c r="AO18" s="41"/>
      <c r="AP18" s="41"/>
      <c r="AQ18" s="41"/>
      <c r="AR18" s="41"/>
      <c r="AS18" s="41"/>
      <c r="AT18" s="41"/>
      <c r="AU18" s="41"/>
      <c r="AV18" s="41"/>
      <c r="AW18" s="41"/>
      <c r="AX18" s="41"/>
      <c r="AY18" s="41"/>
      <c r="AZ18" s="41"/>
      <c r="BA18" s="41"/>
      <c r="BB18" s="41"/>
      <c r="BC18" s="41"/>
      <c r="BD18" s="41"/>
      <c r="BE18" s="41"/>
      <c r="BF18" s="41"/>
      <c r="BG18" s="452" t="s">
        <v>317</v>
      </c>
      <c r="BH18" s="452"/>
      <c r="BI18" s="452"/>
      <c r="BJ18" s="452"/>
      <c r="BK18" s="452"/>
      <c r="BL18" s="452"/>
      <c r="BM18" s="125"/>
      <c r="BN18" s="527" t="str">
        <f>'共通事項入力ｼｰﾄ'!D61</f>
        <v>○×建築設備設計事務所　株式会社</v>
      </c>
      <c r="BO18" s="527"/>
      <c r="BP18" s="527"/>
      <c r="BQ18" s="527"/>
      <c r="BR18" s="527"/>
      <c r="BS18" s="527"/>
      <c r="BT18" s="527"/>
      <c r="BU18" s="527"/>
      <c r="BV18" s="527"/>
      <c r="BW18" s="527"/>
      <c r="BX18" s="527"/>
      <c r="BY18" s="527"/>
      <c r="BZ18" s="527"/>
      <c r="CA18" s="527"/>
      <c r="CB18" s="527"/>
      <c r="CC18" s="527"/>
      <c r="CD18" s="527"/>
      <c r="CE18" s="527"/>
      <c r="CF18" s="527"/>
      <c r="CG18" s="527"/>
      <c r="CH18" s="527"/>
      <c r="CI18" s="527"/>
      <c r="CJ18" s="527"/>
      <c r="CK18" s="527"/>
      <c r="CL18" s="527"/>
      <c r="CM18" s="527"/>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row>
    <row r="19" spans="9:142" ht="16.5" customHeight="1">
      <c r="I19" s="568"/>
      <c r="J19" s="568"/>
      <c r="K19" s="568"/>
      <c r="L19" s="568"/>
      <c r="M19" s="568"/>
      <c r="N19" s="568"/>
      <c r="O19" s="568"/>
      <c r="P19" s="568"/>
      <c r="Q19" s="568"/>
      <c r="R19" s="568"/>
      <c r="S19" s="568"/>
      <c r="T19" s="568"/>
      <c r="U19" s="568"/>
      <c r="V19" s="568"/>
      <c r="W19" s="568"/>
      <c r="X19" s="568"/>
      <c r="Y19" s="568"/>
      <c r="Z19" s="568"/>
      <c r="AA19" s="568"/>
      <c r="AB19" s="568"/>
      <c r="AC19" s="568"/>
      <c r="AD19" s="568"/>
      <c r="AE19" s="568"/>
      <c r="AF19" s="568"/>
      <c r="AG19" s="568"/>
      <c r="AL19" s="41"/>
      <c r="AM19" s="41"/>
      <c r="AN19" s="41"/>
      <c r="AO19" s="41"/>
      <c r="AP19" s="41"/>
      <c r="AQ19" s="41"/>
      <c r="AR19" s="41"/>
      <c r="AS19" s="41"/>
      <c r="AT19" s="41"/>
      <c r="AU19" s="41"/>
      <c r="AV19" s="41"/>
      <c r="AW19" s="41"/>
      <c r="AX19" s="41"/>
      <c r="AY19" s="41"/>
      <c r="AZ19" s="41"/>
      <c r="BA19" s="41"/>
      <c r="BB19" s="41"/>
      <c r="BC19" s="41"/>
      <c r="BD19" s="41"/>
      <c r="BE19" s="41"/>
      <c r="BF19" s="41"/>
      <c r="BG19" s="452" t="s">
        <v>318</v>
      </c>
      <c r="BH19" s="452"/>
      <c r="BI19" s="452"/>
      <c r="BJ19" s="452"/>
      <c r="BK19" s="452"/>
      <c r="BL19" s="452"/>
      <c r="BM19" s="125"/>
      <c r="BN19" s="527" t="str">
        <f>('共通事項入力ｼｰﾄ'!D63&amp;"　印")</f>
        <v>代表取締役社長　　防衛　太郎　印</v>
      </c>
      <c r="BO19" s="527"/>
      <c r="BP19" s="527"/>
      <c r="BQ19" s="527"/>
      <c r="BR19" s="527"/>
      <c r="BS19" s="527"/>
      <c r="BT19" s="527"/>
      <c r="BU19" s="527"/>
      <c r="BV19" s="527"/>
      <c r="BW19" s="527"/>
      <c r="BX19" s="527"/>
      <c r="BY19" s="527"/>
      <c r="BZ19" s="527"/>
      <c r="CA19" s="527"/>
      <c r="CB19" s="527"/>
      <c r="CC19" s="527"/>
      <c r="CD19" s="527"/>
      <c r="CE19" s="527"/>
      <c r="CF19" s="527"/>
      <c r="CG19" s="527"/>
      <c r="CH19" s="527"/>
      <c r="CI19" s="527"/>
      <c r="CJ19" s="527"/>
      <c r="CK19" s="527"/>
      <c r="CL19" s="527"/>
      <c r="CM19" s="527"/>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row>
    <row r="20" spans="9:142" ht="16.5" customHeight="1">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L20" s="41"/>
      <c r="AM20" s="41"/>
      <c r="AN20" s="41"/>
      <c r="AO20" s="41"/>
      <c r="AP20" s="41"/>
      <c r="AQ20" s="41"/>
      <c r="AR20" s="41"/>
      <c r="AS20" s="41"/>
      <c r="AT20" s="41"/>
      <c r="AU20" s="41"/>
      <c r="AV20" s="41"/>
      <c r="AW20" s="41"/>
      <c r="AX20" s="41"/>
      <c r="AY20" s="41"/>
      <c r="AZ20" s="41"/>
      <c r="BA20" s="41"/>
      <c r="BB20" s="41"/>
      <c r="BC20" s="41"/>
      <c r="BD20" s="41"/>
      <c r="BE20" s="41"/>
      <c r="BF20" s="41"/>
      <c r="BG20" s="126"/>
      <c r="BH20" s="126"/>
      <c r="BI20" s="126"/>
      <c r="BJ20" s="126"/>
      <c r="BK20" s="126"/>
      <c r="BL20" s="126"/>
      <c r="BM20" s="125"/>
      <c r="BN20" s="125"/>
      <c r="BO20" s="125"/>
      <c r="BP20" s="125"/>
      <c r="BQ20" s="125"/>
      <c r="BR20" s="125"/>
      <c r="BS20" s="125"/>
      <c r="BT20" s="125"/>
      <c r="BU20" s="125"/>
      <c r="BV20" s="125"/>
      <c r="BW20" s="125"/>
      <c r="BX20" s="125"/>
      <c r="BY20" s="125"/>
      <c r="BZ20" s="125"/>
      <c r="CA20" s="125"/>
      <c r="CB20" s="125"/>
      <c r="CC20" s="125"/>
      <c r="CD20" s="125"/>
      <c r="CE20" s="125"/>
      <c r="CF20" s="125"/>
      <c r="CG20" s="125"/>
      <c r="CH20" s="125"/>
      <c r="CI20" s="125"/>
      <c r="CJ20" s="125"/>
      <c r="CK20" s="125"/>
      <c r="CL20" s="125"/>
      <c r="CM20" s="125"/>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row>
    <row r="21" spans="32:136" ht="16.5" customHeight="1">
      <c r="AF21" s="64"/>
      <c r="AG21" s="64"/>
      <c r="AH21" s="64"/>
      <c r="AI21" s="64"/>
      <c r="AJ21" s="64"/>
      <c r="AK21" s="64"/>
      <c r="AL21" s="64"/>
      <c r="AM21" s="64"/>
      <c r="AN21" s="64"/>
      <c r="AO21" s="64"/>
      <c r="AP21" s="64"/>
      <c r="AQ21" s="64"/>
      <c r="AR21" s="64"/>
      <c r="AS21" s="64"/>
      <c r="AT21" s="64"/>
      <c r="AW21" s="5"/>
      <c r="AX21" s="5"/>
      <c r="AY21" s="5"/>
      <c r="AZ21" s="5"/>
      <c r="BA21" s="5"/>
      <c r="BB21" s="5"/>
      <c r="BC21" s="5"/>
      <c r="BD21" s="5"/>
      <c r="BE21" s="5"/>
      <c r="BF21" s="5"/>
      <c r="BG21" s="5"/>
      <c r="BH21" s="5"/>
      <c r="BI21" s="5"/>
      <c r="BJ21" s="5"/>
      <c r="BK21" s="5"/>
      <c r="BL21" s="5"/>
      <c r="BM21" s="5"/>
      <c r="BN21" s="5"/>
      <c r="BO21" s="5"/>
      <c r="BP21" s="5"/>
      <c r="BQ21" s="43"/>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row>
    <row r="22" spans="1:130" ht="12.75" customHeight="1">
      <c r="A22" s="614" t="s">
        <v>600</v>
      </c>
      <c r="B22" s="615"/>
      <c r="C22" s="615"/>
      <c r="D22" s="615"/>
      <c r="E22" s="615"/>
      <c r="F22" s="615"/>
      <c r="G22" s="616"/>
      <c r="H22" s="607" t="s">
        <v>515</v>
      </c>
      <c r="I22" s="608"/>
      <c r="J22" s="609"/>
      <c r="K22" s="607" t="s">
        <v>515</v>
      </c>
      <c r="L22" s="608"/>
      <c r="M22" s="609"/>
      <c r="N22" s="607" t="s">
        <v>515</v>
      </c>
      <c r="O22" s="608"/>
      <c r="P22" s="609"/>
      <c r="Q22" s="607" t="s">
        <v>515</v>
      </c>
      <c r="R22" s="608"/>
      <c r="S22" s="609"/>
      <c r="T22" s="607" t="s">
        <v>515</v>
      </c>
      <c r="U22" s="608"/>
      <c r="V22" s="609"/>
      <c r="W22" s="607" t="s">
        <v>515</v>
      </c>
      <c r="X22" s="608"/>
      <c r="Y22" s="609"/>
      <c r="Z22" s="607" t="s">
        <v>515</v>
      </c>
      <c r="AA22" s="608"/>
      <c r="AB22" s="609"/>
      <c r="AC22" s="607" t="s">
        <v>515</v>
      </c>
      <c r="AD22" s="608"/>
      <c r="AE22" s="609"/>
      <c r="AF22" s="607" t="s">
        <v>515</v>
      </c>
      <c r="AG22" s="608"/>
      <c r="AH22" s="609"/>
      <c r="AI22" s="607" t="s">
        <v>515</v>
      </c>
      <c r="AJ22" s="608"/>
      <c r="AK22" s="609"/>
      <c r="AL22" s="607" t="s">
        <v>515</v>
      </c>
      <c r="AM22" s="608"/>
      <c r="AN22" s="609"/>
      <c r="AO22" s="607" t="s">
        <v>515</v>
      </c>
      <c r="AP22" s="608"/>
      <c r="AQ22" s="609"/>
      <c r="AR22" s="607" t="s">
        <v>515</v>
      </c>
      <c r="AS22" s="608"/>
      <c r="AT22" s="609"/>
      <c r="AU22" s="607" t="s">
        <v>515</v>
      </c>
      <c r="AV22" s="608"/>
      <c r="AW22" s="609"/>
      <c r="AX22" s="607" t="s">
        <v>515</v>
      </c>
      <c r="AY22" s="608"/>
      <c r="AZ22" s="609"/>
      <c r="BA22" s="607" t="s">
        <v>515</v>
      </c>
      <c r="BB22" s="608"/>
      <c r="BC22" s="609"/>
      <c r="BD22" s="607" t="s">
        <v>515</v>
      </c>
      <c r="BE22" s="608"/>
      <c r="BF22" s="609"/>
      <c r="BG22" s="607" t="s">
        <v>515</v>
      </c>
      <c r="BH22" s="608"/>
      <c r="BI22" s="609"/>
      <c r="BJ22" s="607" t="s">
        <v>515</v>
      </c>
      <c r="BK22" s="608"/>
      <c r="BL22" s="609"/>
      <c r="BM22" s="607" t="s">
        <v>515</v>
      </c>
      <c r="BN22" s="608"/>
      <c r="BO22" s="609"/>
      <c r="BP22" s="607" t="s">
        <v>515</v>
      </c>
      <c r="BQ22" s="608"/>
      <c r="BR22" s="609"/>
      <c r="BS22" s="607" t="s">
        <v>515</v>
      </c>
      <c r="BT22" s="608"/>
      <c r="BU22" s="609"/>
      <c r="BV22" s="607" t="s">
        <v>515</v>
      </c>
      <c r="BW22" s="608"/>
      <c r="BX22" s="609"/>
      <c r="BY22" s="607" t="s">
        <v>515</v>
      </c>
      <c r="BZ22" s="608"/>
      <c r="CA22" s="609"/>
      <c r="CB22" s="607" t="s">
        <v>515</v>
      </c>
      <c r="CC22" s="608"/>
      <c r="CD22" s="609"/>
      <c r="CE22" s="612" t="s">
        <v>255</v>
      </c>
      <c r="CF22" s="612"/>
      <c r="CG22" s="612"/>
      <c r="CH22" s="612"/>
      <c r="CI22" s="612"/>
      <c r="CJ22" s="612"/>
      <c r="CK22" s="612"/>
      <c r="CL22" s="612"/>
      <c r="CM22" s="612"/>
      <c r="CN22" s="612"/>
      <c r="CO22" s="612"/>
      <c r="CP22" s="612"/>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row>
    <row r="23" spans="1:130" ht="12.75" customHeight="1">
      <c r="A23" s="294"/>
      <c r="B23" s="295"/>
      <c r="C23" s="295"/>
      <c r="D23" s="295"/>
      <c r="E23" s="295"/>
      <c r="F23" s="295"/>
      <c r="G23" s="296"/>
      <c r="H23" s="603" t="s">
        <v>316</v>
      </c>
      <c r="I23" s="604"/>
      <c r="J23" s="605"/>
      <c r="K23" s="603" t="s">
        <v>316</v>
      </c>
      <c r="L23" s="604"/>
      <c r="M23" s="605"/>
      <c r="N23" s="603" t="s">
        <v>316</v>
      </c>
      <c r="O23" s="604"/>
      <c r="P23" s="605"/>
      <c r="Q23" s="603" t="s">
        <v>316</v>
      </c>
      <c r="R23" s="604"/>
      <c r="S23" s="605"/>
      <c r="T23" s="603" t="s">
        <v>316</v>
      </c>
      <c r="U23" s="604"/>
      <c r="V23" s="605"/>
      <c r="W23" s="603" t="s">
        <v>316</v>
      </c>
      <c r="X23" s="604"/>
      <c r="Y23" s="605"/>
      <c r="Z23" s="603" t="s">
        <v>316</v>
      </c>
      <c r="AA23" s="604"/>
      <c r="AB23" s="605"/>
      <c r="AC23" s="603" t="s">
        <v>316</v>
      </c>
      <c r="AD23" s="604"/>
      <c r="AE23" s="605"/>
      <c r="AF23" s="603" t="s">
        <v>316</v>
      </c>
      <c r="AG23" s="604"/>
      <c r="AH23" s="605"/>
      <c r="AI23" s="603" t="s">
        <v>316</v>
      </c>
      <c r="AJ23" s="604"/>
      <c r="AK23" s="605"/>
      <c r="AL23" s="603" t="s">
        <v>316</v>
      </c>
      <c r="AM23" s="604"/>
      <c r="AN23" s="605"/>
      <c r="AO23" s="603" t="s">
        <v>316</v>
      </c>
      <c r="AP23" s="604"/>
      <c r="AQ23" s="605"/>
      <c r="AR23" s="603" t="s">
        <v>316</v>
      </c>
      <c r="AS23" s="604"/>
      <c r="AT23" s="605"/>
      <c r="AU23" s="603" t="s">
        <v>316</v>
      </c>
      <c r="AV23" s="604"/>
      <c r="AW23" s="605"/>
      <c r="AX23" s="603" t="s">
        <v>316</v>
      </c>
      <c r="AY23" s="604"/>
      <c r="AZ23" s="605"/>
      <c r="BA23" s="603" t="s">
        <v>316</v>
      </c>
      <c r="BB23" s="604"/>
      <c r="BC23" s="605"/>
      <c r="BD23" s="603" t="s">
        <v>316</v>
      </c>
      <c r="BE23" s="604"/>
      <c r="BF23" s="605"/>
      <c r="BG23" s="603" t="s">
        <v>316</v>
      </c>
      <c r="BH23" s="604"/>
      <c r="BI23" s="605"/>
      <c r="BJ23" s="603" t="s">
        <v>316</v>
      </c>
      <c r="BK23" s="604"/>
      <c r="BL23" s="605"/>
      <c r="BM23" s="603" t="s">
        <v>316</v>
      </c>
      <c r="BN23" s="604"/>
      <c r="BO23" s="605"/>
      <c r="BP23" s="603" t="s">
        <v>316</v>
      </c>
      <c r="BQ23" s="604"/>
      <c r="BR23" s="605"/>
      <c r="BS23" s="603" t="s">
        <v>316</v>
      </c>
      <c r="BT23" s="604"/>
      <c r="BU23" s="605"/>
      <c r="BV23" s="603" t="s">
        <v>316</v>
      </c>
      <c r="BW23" s="604"/>
      <c r="BX23" s="605"/>
      <c r="BY23" s="603" t="s">
        <v>316</v>
      </c>
      <c r="BZ23" s="604"/>
      <c r="CA23" s="605"/>
      <c r="CB23" s="603" t="s">
        <v>316</v>
      </c>
      <c r="CC23" s="604"/>
      <c r="CD23" s="605"/>
      <c r="CE23" s="612"/>
      <c r="CF23" s="612"/>
      <c r="CG23" s="612"/>
      <c r="CH23" s="612"/>
      <c r="CI23" s="612"/>
      <c r="CJ23" s="612"/>
      <c r="CK23" s="612"/>
      <c r="CL23" s="612"/>
      <c r="CM23" s="612"/>
      <c r="CN23" s="612"/>
      <c r="CO23" s="612"/>
      <c r="CP23" s="612"/>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row>
    <row r="24" spans="1:130" ht="12.75" customHeight="1">
      <c r="A24" s="613" t="s">
        <v>269</v>
      </c>
      <c r="B24" s="571"/>
      <c r="C24" s="571"/>
      <c r="D24" s="571"/>
      <c r="E24" s="571"/>
      <c r="F24" s="571"/>
      <c r="G24" s="572"/>
      <c r="H24" s="196">
        <v>10</v>
      </c>
      <c r="I24" s="197"/>
      <c r="J24" s="198">
        <v>20</v>
      </c>
      <c r="K24" s="196">
        <v>10</v>
      </c>
      <c r="L24" s="197"/>
      <c r="M24" s="198">
        <v>20</v>
      </c>
      <c r="N24" s="196">
        <v>10</v>
      </c>
      <c r="O24" s="197"/>
      <c r="P24" s="198">
        <v>20</v>
      </c>
      <c r="Q24" s="196">
        <v>10</v>
      </c>
      <c r="R24" s="197"/>
      <c r="S24" s="198">
        <v>20</v>
      </c>
      <c r="T24" s="196">
        <v>10</v>
      </c>
      <c r="U24" s="197"/>
      <c r="V24" s="198">
        <v>20</v>
      </c>
      <c r="W24" s="196">
        <v>10</v>
      </c>
      <c r="X24" s="197"/>
      <c r="Y24" s="198">
        <v>20</v>
      </c>
      <c r="Z24" s="196">
        <v>10</v>
      </c>
      <c r="AA24" s="197"/>
      <c r="AB24" s="198">
        <v>20</v>
      </c>
      <c r="AC24" s="196">
        <v>10</v>
      </c>
      <c r="AD24" s="197"/>
      <c r="AE24" s="198">
        <v>20</v>
      </c>
      <c r="AF24" s="196">
        <v>10</v>
      </c>
      <c r="AG24" s="197"/>
      <c r="AH24" s="198">
        <v>20</v>
      </c>
      <c r="AI24" s="196">
        <v>10</v>
      </c>
      <c r="AJ24" s="197"/>
      <c r="AK24" s="198">
        <v>20</v>
      </c>
      <c r="AL24" s="196">
        <v>10</v>
      </c>
      <c r="AM24" s="197"/>
      <c r="AN24" s="198">
        <v>20</v>
      </c>
      <c r="AO24" s="196">
        <v>10</v>
      </c>
      <c r="AP24" s="197"/>
      <c r="AQ24" s="198">
        <v>20</v>
      </c>
      <c r="AR24" s="196">
        <v>10</v>
      </c>
      <c r="AS24" s="197"/>
      <c r="AT24" s="198">
        <v>20</v>
      </c>
      <c r="AU24" s="196">
        <v>10</v>
      </c>
      <c r="AV24" s="197"/>
      <c r="AW24" s="198">
        <v>20</v>
      </c>
      <c r="AX24" s="196">
        <v>10</v>
      </c>
      <c r="AY24" s="197"/>
      <c r="AZ24" s="198">
        <v>20</v>
      </c>
      <c r="BA24" s="196">
        <v>10</v>
      </c>
      <c r="BB24" s="197"/>
      <c r="BC24" s="198">
        <v>20</v>
      </c>
      <c r="BD24" s="196">
        <v>10</v>
      </c>
      <c r="BE24" s="197"/>
      <c r="BF24" s="198">
        <v>20</v>
      </c>
      <c r="BG24" s="196">
        <v>10</v>
      </c>
      <c r="BH24" s="197"/>
      <c r="BI24" s="198">
        <v>20</v>
      </c>
      <c r="BJ24" s="196">
        <v>10</v>
      </c>
      <c r="BK24" s="197"/>
      <c r="BL24" s="198">
        <v>20</v>
      </c>
      <c r="BM24" s="196">
        <v>10</v>
      </c>
      <c r="BN24" s="197"/>
      <c r="BO24" s="198">
        <v>20</v>
      </c>
      <c r="BP24" s="196">
        <v>10</v>
      </c>
      <c r="BQ24" s="197"/>
      <c r="BR24" s="198">
        <v>20</v>
      </c>
      <c r="BS24" s="196">
        <v>10</v>
      </c>
      <c r="BT24" s="197"/>
      <c r="BU24" s="198">
        <v>20</v>
      </c>
      <c r="BV24" s="196">
        <v>10</v>
      </c>
      <c r="BW24" s="197"/>
      <c r="BX24" s="198">
        <v>20</v>
      </c>
      <c r="BY24" s="196">
        <v>10</v>
      </c>
      <c r="BZ24" s="197"/>
      <c r="CA24" s="198">
        <v>20</v>
      </c>
      <c r="CB24" s="196">
        <v>10</v>
      </c>
      <c r="CC24" s="197"/>
      <c r="CD24" s="198">
        <v>20</v>
      </c>
      <c r="CE24" s="612"/>
      <c r="CF24" s="612"/>
      <c r="CG24" s="612"/>
      <c r="CH24" s="612"/>
      <c r="CI24" s="612"/>
      <c r="CJ24" s="612"/>
      <c r="CK24" s="612"/>
      <c r="CL24" s="612"/>
      <c r="CM24" s="612"/>
      <c r="CN24" s="612"/>
      <c r="CO24" s="612"/>
      <c r="CP24" s="612"/>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row>
    <row r="25" spans="1:130" ht="12.75" customHeight="1">
      <c r="A25" s="579"/>
      <c r="B25" s="580"/>
      <c r="C25" s="580"/>
      <c r="D25" s="580"/>
      <c r="E25" s="580"/>
      <c r="F25" s="580"/>
      <c r="G25" s="581"/>
      <c r="H25" s="187"/>
      <c r="I25" s="188"/>
      <c r="J25" s="189"/>
      <c r="K25" s="187"/>
      <c r="L25" s="188"/>
      <c r="M25" s="189"/>
      <c r="N25" s="187"/>
      <c r="O25" s="188"/>
      <c r="P25" s="189"/>
      <c r="Q25" s="187"/>
      <c r="R25" s="188"/>
      <c r="S25" s="189"/>
      <c r="T25" s="187"/>
      <c r="U25" s="188"/>
      <c r="V25" s="189"/>
      <c r="W25" s="187"/>
      <c r="X25" s="188"/>
      <c r="Y25" s="189"/>
      <c r="Z25" s="187"/>
      <c r="AA25" s="188"/>
      <c r="AB25" s="189"/>
      <c r="AC25" s="187"/>
      <c r="AD25" s="188"/>
      <c r="AE25" s="189"/>
      <c r="AF25" s="187"/>
      <c r="AG25" s="188"/>
      <c r="AH25" s="189"/>
      <c r="AI25" s="187"/>
      <c r="AJ25" s="188"/>
      <c r="AK25" s="189"/>
      <c r="AL25" s="187"/>
      <c r="AM25" s="188"/>
      <c r="AN25" s="189"/>
      <c r="AO25" s="187"/>
      <c r="AP25" s="188"/>
      <c r="AQ25" s="189"/>
      <c r="AR25" s="187"/>
      <c r="AS25" s="188"/>
      <c r="AT25" s="189"/>
      <c r="AU25" s="187"/>
      <c r="AV25" s="188"/>
      <c r="AW25" s="189"/>
      <c r="AX25" s="187"/>
      <c r="AY25" s="188"/>
      <c r="AZ25" s="189"/>
      <c r="BA25" s="187"/>
      <c r="BB25" s="188"/>
      <c r="BC25" s="189"/>
      <c r="BD25" s="187"/>
      <c r="BE25" s="188"/>
      <c r="BF25" s="189"/>
      <c r="BG25" s="187"/>
      <c r="BH25" s="188"/>
      <c r="BI25" s="189"/>
      <c r="BJ25" s="187"/>
      <c r="BK25" s="188"/>
      <c r="BL25" s="189"/>
      <c r="BM25" s="187"/>
      <c r="BN25" s="188"/>
      <c r="BO25" s="189"/>
      <c r="BP25" s="187"/>
      <c r="BQ25" s="188"/>
      <c r="BR25" s="189"/>
      <c r="BS25" s="187"/>
      <c r="BT25" s="188"/>
      <c r="BU25" s="189"/>
      <c r="BV25" s="187"/>
      <c r="BW25" s="188"/>
      <c r="BX25" s="189"/>
      <c r="BY25" s="187"/>
      <c r="BZ25" s="188"/>
      <c r="CA25" s="189"/>
      <c r="CB25" s="187"/>
      <c r="CC25" s="188"/>
      <c r="CD25" s="189"/>
      <c r="CE25" s="617"/>
      <c r="CF25" s="617"/>
      <c r="CG25" s="617"/>
      <c r="CH25" s="617"/>
      <c r="CI25" s="617"/>
      <c r="CJ25" s="617"/>
      <c r="CK25" s="617"/>
      <c r="CL25" s="617"/>
      <c r="CM25" s="617"/>
      <c r="CN25" s="617"/>
      <c r="CO25" s="617"/>
      <c r="CP25" s="61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row>
    <row r="26" spans="1:130" ht="12.75" customHeight="1">
      <c r="A26" s="582"/>
      <c r="B26" s="583"/>
      <c r="C26" s="583"/>
      <c r="D26" s="583"/>
      <c r="E26" s="583"/>
      <c r="F26" s="583"/>
      <c r="G26" s="584"/>
      <c r="H26" s="190"/>
      <c r="I26" s="191"/>
      <c r="J26" s="192"/>
      <c r="K26" s="190"/>
      <c r="L26" s="191"/>
      <c r="M26" s="192"/>
      <c r="N26" s="190"/>
      <c r="O26" s="191"/>
      <c r="P26" s="192"/>
      <c r="Q26" s="190"/>
      <c r="R26" s="191"/>
      <c r="S26" s="192"/>
      <c r="T26" s="190"/>
      <c r="U26" s="191"/>
      <c r="V26" s="192"/>
      <c r="W26" s="190"/>
      <c r="X26" s="191"/>
      <c r="Y26" s="192"/>
      <c r="Z26" s="190"/>
      <c r="AA26" s="191"/>
      <c r="AB26" s="192"/>
      <c r="AC26" s="190"/>
      <c r="AD26" s="191"/>
      <c r="AE26" s="192"/>
      <c r="AF26" s="190"/>
      <c r="AG26" s="191"/>
      <c r="AH26" s="192"/>
      <c r="AI26" s="190"/>
      <c r="AJ26" s="191"/>
      <c r="AK26" s="192"/>
      <c r="AL26" s="190"/>
      <c r="AM26" s="191"/>
      <c r="AN26" s="192"/>
      <c r="AO26" s="190"/>
      <c r="AP26" s="191"/>
      <c r="AQ26" s="192"/>
      <c r="AR26" s="190"/>
      <c r="AS26" s="191"/>
      <c r="AT26" s="192"/>
      <c r="AU26" s="190"/>
      <c r="AV26" s="191"/>
      <c r="AW26" s="192"/>
      <c r="AX26" s="190"/>
      <c r="AY26" s="191"/>
      <c r="AZ26" s="192"/>
      <c r="BA26" s="190"/>
      <c r="BB26" s="191"/>
      <c r="BC26" s="192"/>
      <c r="BD26" s="190"/>
      <c r="BE26" s="191"/>
      <c r="BF26" s="192"/>
      <c r="BG26" s="190"/>
      <c r="BH26" s="191"/>
      <c r="BI26" s="192"/>
      <c r="BJ26" s="190"/>
      <c r="BK26" s="191"/>
      <c r="BL26" s="192"/>
      <c r="BM26" s="190"/>
      <c r="BN26" s="191"/>
      <c r="BO26" s="192"/>
      <c r="BP26" s="190"/>
      <c r="BQ26" s="191"/>
      <c r="BR26" s="192"/>
      <c r="BS26" s="190"/>
      <c r="BT26" s="191"/>
      <c r="BU26" s="192"/>
      <c r="BV26" s="190"/>
      <c r="BW26" s="191"/>
      <c r="BX26" s="192"/>
      <c r="BY26" s="190"/>
      <c r="BZ26" s="191"/>
      <c r="CA26" s="192"/>
      <c r="CB26" s="190"/>
      <c r="CC26" s="191"/>
      <c r="CD26" s="192"/>
      <c r="CE26" s="617"/>
      <c r="CF26" s="617"/>
      <c r="CG26" s="617"/>
      <c r="CH26" s="617"/>
      <c r="CI26" s="617"/>
      <c r="CJ26" s="617"/>
      <c r="CK26" s="617"/>
      <c r="CL26" s="617"/>
      <c r="CM26" s="617"/>
      <c r="CN26" s="617"/>
      <c r="CO26" s="617"/>
      <c r="CP26" s="61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row>
    <row r="27" spans="1:130" ht="12.75" customHeight="1">
      <c r="A27" s="585"/>
      <c r="B27" s="586"/>
      <c r="C27" s="586"/>
      <c r="D27" s="586"/>
      <c r="E27" s="586"/>
      <c r="F27" s="586"/>
      <c r="G27" s="587"/>
      <c r="H27" s="193"/>
      <c r="I27" s="194"/>
      <c r="J27" s="195"/>
      <c r="K27" s="193"/>
      <c r="L27" s="194"/>
      <c r="M27" s="195"/>
      <c r="N27" s="193"/>
      <c r="O27" s="194"/>
      <c r="P27" s="195"/>
      <c r="Q27" s="193"/>
      <c r="R27" s="194"/>
      <c r="S27" s="195"/>
      <c r="T27" s="193"/>
      <c r="U27" s="194"/>
      <c r="V27" s="195"/>
      <c r="W27" s="193"/>
      <c r="X27" s="194"/>
      <c r="Y27" s="195"/>
      <c r="Z27" s="193"/>
      <c r="AA27" s="194"/>
      <c r="AB27" s="195"/>
      <c r="AC27" s="193"/>
      <c r="AD27" s="194"/>
      <c r="AE27" s="195"/>
      <c r="AF27" s="193"/>
      <c r="AG27" s="194"/>
      <c r="AH27" s="195"/>
      <c r="AI27" s="193"/>
      <c r="AJ27" s="194"/>
      <c r="AK27" s="195"/>
      <c r="AL27" s="193"/>
      <c r="AM27" s="194"/>
      <c r="AN27" s="195"/>
      <c r="AO27" s="193"/>
      <c r="AP27" s="194"/>
      <c r="AQ27" s="195"/>
      <c r="AR27" s="193"/>
      <c r="AS27" s="194"/>
      <c r="AT27" s="195"/>
      <c r="AU27" s="193"/>
      <c r="AV27" s="194"/>
      <c r="AW27" s="195"/>
      <c r="AX27" s="193"/>
      <c r="AY27" s="194"/>
      <c r="AZ27" s="195"/>
      <c r="BA27" s="193"/>
      <c r="BB27" s="194"/>
      <c r="BC27" s="195"/>
      <c r="BD27" s="193"/>
      <c r="BE27" s="194"/>
      <c r="BF27" s="195"/>
      <c r="BG27" s="193"/>
      <c r="BH27" s="194"/>
      <c r="BI27" s="195"/>
      <c r="BJ27" s="193"/>
      <c r="BK27" s="194"/>
      <c r="BL27" s="195"/>
      <c r="BM27" s="193"/>
      <c r="BN27" s="194"/>
      <c r="BO27" s="195"/>
      <c r="BP27" s="193"/>
      <c r="BQ27" s="194"/>
      <c r="BR27" s="195"/>
      <c r="BS27" s="193"/>
      <c r="BT27" s="194"/>
      <c r="BU27" s="195"/>
      <c r="BV27" s="193"/>
      <c r="BW27" s="194"/>
      <c r="BX27" s="195"/>
      <c r="BY27" s="193"/>
      <c r="BZ27" s="194"/>
      <c r="CA27" s="195"/>
      <c r="CB27" s="193"/>
      <c r="CC27" s="194"/>
      <c r="CD27" s="195"/>
      <c r="CE27" s="617"/>
      <c r="CF27" s="617"/>
      <c r="CG27" s="617"/>
      <c r="CH27" s="617"/>
      <c r="CI27" s="617"/>
      <c r="CJ27" s="617"/>
      <c r="CK27" s="617"/>
      <c r="CL27" s="617"/>
      <c r="CM27" s="617"/>
      <c r="CN27" s="617"/>
      <c r="CO27" s="617"/>
      <c r="CP27" s="61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row>
    <row r="28" spans="1:130" ht="12.75" customHeight="1">
      <c r="A28" s="579"/>
      <c r="B28" s="580"/>
      <c r="C28" s="580"/>
      <c r="D28" s="580"/>
      <c r="E28" s="580"/>
      <c r="F28" s="580"/>
      <c r="G28" s="581"/>
      <c r="H28" s="187"/>
      <c r="I28" s="188"/>
      <c r="J28" s="189"/>
      <c r="K28" s="187"/>
      <c r="L28" s="188"/>
      <c r="M28" s="189"/>
      <c r="N28" s="187"/>
      <c r="O28" s="188"/>
      <c r="P28" s="189"/>
      <c r="Q28" s="187"/>
      <c r="R28" s="188"/>
      <c r="S28" s="189"/>
      <c r="T28" s="187"/>
      <c r="U28" s="188"/>
      <c r="V28" s="189"/>
      <c r="W28" s="187"/>
      <c r="X28" s="188"/>
      <c r="Y28" s="189"/>
      <c r="Z28" s="187"/>
      <c r="AA28" s="188"/>
      <c r="AB28" s="189"/>
      <c r="AC28" s="187"/>
      <c r="AD28" s="188"/>
      <c r="AE28" s="189"/>
      <c r="AF28" s="187"/>
      <c r="AG28" s="188"/>
      <c r="AH28" s="189"/>
      <c r="AI28" s="187"/>
      <c r="AJ28" s="188"/>
      <c r="AK28" s="189"/>
      <c r="AL28" s="187"/>
      <c r="AM28" s="188"/>
      <c r="AN28" s="189"/>
      <c r="AO28" s="187"/>
      <c r="AP28" s="188"/>
      <c r="AQ28" s="189"/>
      <c r="AR28" s="187"/>
      <c r="AS28" s="188"/>
      <c r="AT28" s="189"/>
      <c r="AU28" s="187"/>
      <c r="AV28" s="188"/>
      <c r="AW28" s="189"/>
      <c r="AX28" s="187"/>
      <c r="AY28" s="188"/>
      <c r="AZ28" s="189"/>
      <c r="BA28" s="187"/>
      <c r="BB28" s="188"/>
      <c r="BC28" s="189"/>
      <c r="BD28" s="187"/>
      <c r="BE28" s="188"/>
      <c r="BF28" s="189"/>
      <c r="BG28" s="187"/>
      <c r="BH28" s="188"/>
      <c r="BI28" s="189"/>
      <c r="BJ28" s="187"/>
      <c r="BK28" s="188"/>
      <c r="BL28" s="189"/>
      <c r="BM28" s="187"/>
      <c r="BN28" s="188"/>
      <c r="BO28" s="189"/>
      <c r="BP28" s="187"/>
      <c r="BQ28" s="188"/>
      <c r="BR28" s="189"/>
      <c r="BS28" s="187"/>
      <c r="BT28" s="188"/>
      <c r="BU28" s="189"/>
      <c r="BV28" s="187"/>
      <c r="BW28" s="188"/>
      <c r="BX28" s="189"/>
      <c r="BY28" s="187"/>
      <c r="BZ28" s="188"/>
      <c r="CA28" s="189"/>
      <c r="CB28" s="187"/>
      <c r="CC28" s="188"/>
      <c r="CD28" s="189"/>
      <c r="CE28" s="617"/>
      <c r="CF28" s="617"/>
      <c r="CG28" s="617"/>
      <c r="CH28" s="617"/>
      <c r="CI28" s="617"/>
      <c r="CJ28" s="617"/>
      <c r="CK28" s="617"/>
      <c r="CL28" s="617"/>
      <c r="CM28" s="617"/>
      <c r="CN28" s="617"/>
      <c r="CO28" s="617"/>
      <c r="CP28" s="61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row>
    <row r="29" spans="1:130" ht="12.75" customHeight="1">
      <c r="A29" s="582"/>
      <c r="B29" s="583"/>
      <c r="C29" s="583"/>
      <c r="D29" s="583"/>
      <c r="E29" s="583"/>
      <c r="F29" s="583"/>
      <c r="G29" s="584"/>
      <c r="H29" s="190"/>
      <c r="I29" s="191"/>
      <c r="J29" s="192"/>
      <c r="K29" s="190"/>
      <c r="L29" s="191"/>
      <c r="M29" s="192"/>
      <c r="N29" s="190"/>
      <c r="O29" s="191"/>
      <c r="P29" s="192"/>
      <c r="Q29" s="190"/>
      <c r="R29" s="191"/>
      <c r="S29" s="192"/>
      <c r="T29" s="190"/>
      <c r="U29" s="191"/>
      <c r="V29" s="192"/>
      <c r="W29" s="190"/>
      <c r="X29" s="191"/>
      <c r="Y29" s="192"/>
      <c r="Z29" s="190"/>
      <c r="AA29" s="191"/>
      <c r="AB29" s="192"/>
      <c r="AC29" s="190"/>
      <c r="AD29" s="191"/>
      <c r="AE29" s="192"/>
      <c r="AF29" s="190"/>
      <c r="AG29" s="191"/>
      <c r="AH29" s="192"/>
      <c r="AI29" s="190"/>
      <c r="AJ29" s="191"/>
      <c r="AK29" s="192"/>
      <c r="AL29" s="190"/>
      <c r="AM29" s="191"/>
      <c r="AN29" s="192"/>
      <c r="AO29" s="190"/>
      <c r="AP29" s="191"/>
      <c r="AQ29" s="192"/>
      <c r="AR29" s="190"/>
      <c r="AS29" s="191"/>
      <c r="AT29" s="192"/>
      <c r="AU29" s="190"/>
      <c r="AV29" s="191"/>
      <c r="AW29" s="192"/>
      <c r="AX29" s="190"/>
      <c r="AY29" s="191"/>
      <c r="AZ29" s="192"/>
      <c r="BA29" s="190"/>
      <c r="BB29" s="191"/>
      <c r="BC29" s="192"/>
      <c r="BD29" s="190"/>
      <c r="BE29" s="191"/>
      <c r="BF29" s="192"/>
      <c r="BG29" s="190"/>
      <c r="BH29" s="191"/>
      <c r="BI29" s="192"/>
      <c r="BJ29" s="190"/>
      <c r="BK29" s="191"/>
      <c r="BL29" s="192"/>
      <c r="BM29" s="190"/>
      <c r="BN29" s="191"/>
      <c r="BO29" s="192"/>
      <c r="BP29" s="190"/>
      <c r="BQ29" s="191"/>
      <c r="BR29" s="192"/>
      <c r="BS29" s="190"/>
      <c r="BT29" s="191"/>
      <c r="BU29" s="192"/>
      <c r="BV29" s="190"/>
      <c r="BW29" s="191"/>
      <c r="BX29" s="192"/>
      <c r="BY29" s="190"/>
      <c r="BZ29" s="191"/>
      <c r="CA29" s="192"/>
      <c r="CB29" s="190"/>
      <c r="CC29" s="191"/>
      <c r="CD29" s="192"/>
      <c r="CE29" s="617"/>
      <c r="CF29" s="617"/>
      <c r="CG29" s="617"/>
      <c r="CH29" s="617"/>
      <c r="CI29" s="617"/>
      <c r="CJ29" s="617"/>
      <c r="CK29" s="617"/>
      <c r="CL29" s="617"/>
      <c r="CM29" s="617"/>
      <c r="CN29" s="617"/>
      <c r="CO29" s="617"/>
      <c r="CP29" s="61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row>
    <row r="30" spans="1:130" ht="12.75" customHeight="1">
      <c r="A30" s="585"/>
      <c r="B30" s="586"/>
      <c r="C30" s="586"/>
      <c r="D30" s="586"/>
      <c r="E30" s="586"/>
      <c r="F30" s="586"/>
      <c r="G30" s="587"/>
      <c r="H30" s="193"/>
      <c r="I30" s="194"/>
      <c r="J30" s="195"/>
      <c r="K30" s="193"/>
      <c r="L30" s="194"/>
      <c r="M30" s="195"/>
      <c r="N30" s="193"/>
      <c r="O30" s="194"/>
      <c r="P30" s="195"/>
      <c r="Q30" s="193"/>
      <c r="R30" s="194"/>
      <c r="S30" s="195"/>
      <c r="T30" s="193"/>
      <c r="U30" s="194"/>
      <c r="V30" s="195"/>
      <c r="W30" s="193"/>
      <c r="X30" s="194"/>
      <c r="Y30" s="195"/>
      <c r="Z30" s="193"/>
      <c r="AA30" s="194"/>
      <c r="AB30" s="195"/>
      <c r="AC30" s="193"/>
      <c r="AD30" s="194"/>
      <c r="AE30" s="195"/>
      <c r="AF30" s="193"/>
      <c r="AG30" s="194"/>
      <c r="AH30" s="195"/>
      <c r="AI30" s="193"/>
      <c r="AJ30" s="194"/>
      <c r="AK30" s="195"/>
      <c r="AL30" s="193"/>
      <c r="AM30" s="194"/>
      <c r="AN30" s="195"/>
      <c r="AO30" s="193"/>
      <c r="AP30" s="194"/>
      <c r="AQ30" s="195"/>
      <c r="AR30" s="193"/>
      <c r="AS30" s="194"/>
      <c r="AT30" s="195"/>
      <c r="AU30" s="193"/>
      <c r="AV30" s="194"/>
      <c r="AW30" s="195"/>
      <c r="AX30" s="193"/>
      <c r="AY30" s="194"/>
      <c r="AZ30" s="195"/>
      <c r="BA30" s="193"/>
      <c r="BB30" s="194"/>
      <c r="BC30" s="195"/>
      <c r="BD30" s="193"/>
      <c r="BE30" s="194"/>
      <c r="BF30" s="195"/>
      <c r="BG30" s="193"/>
      <c r="BH30" s="194"/>
      <c r="BI30" s="195"/>
      <c r="BJ30" s="193"/>
      <c r="BK30" s="194"/>
      <c r="BL30" s="195"/>
      <c r="BM30" s="193"/>
      <c r="BN30" s="194"/>
      <c r="BO30" s="195"/>
      <c r="BP30" s="193"/>
      <c r="BQ30" s="194"/>
      <c r="BR30" s="195"/>
      <c r="BS30" s="193"/>
      <c r="BT30" s="194"/>
      <c r="BU30" s="195"/>
      <c r="BV30" s="193"/>
      <c r="BW30" s="194"/>
      <c r="BX30" s="195"/>
      <c r="BY30" s="193"/>
      <c r="BZ30" s="194"/>
      <c r="CA30" s="195"/>
      <c r="CB30" s="193"/>
      <c r="CC30" s="194"/>
      <c r="CD30" s="195"/>
      <c r="CE30" s="617"/>
      <c r="CF30" s="617"/>
      <c r="CG30" s="617"/>
      <c r="CH30" s="617"/>
      <c r="CI30" s="617"/>
      <c r="CJ30" s="617"/>
      <c r="CK30" s="617"/>
      <c r="CL30" s="617"/>
      <c r="CM30" s="617"/>
      <c r="CN30" s="617"/>
      <c r="CO30" s="617"/>
      <c r="CP30" s="617"/>
      <c r="CQ30" s="8"/>
      <c r="CR30" s="8"/>
      <c r="CS30" s="8"/>
      <c r="CT30" s="8"/>
      <c r="CU30" s="44"/>
      <c r="CV30" s="44"/>
      <c r="CW30" s="44"/>
      <c r="CX30" s="44"/>
      <c r="CY30" s="44"/>
      <c r="CZ30" s="45"/>
      <c r="DA30" s="45"/>
      <c r="DB30" s="45"/>
      <c r="DC30" s="45"/>
      <c r="DD30" s="45"/>
      <c r="DE30" s="46"/>
      <c r="DF30" s="46"/>
      <c r="DG30" s="46"/>
      <c r="DH30" s="46"/>
      <c r="DI30" s="46"/>
      <c r="DJ30" s="46"/>
      <c r="DK30" s="46"/>
      <c r="DL30" s="46"/>
      <c r="DM30" s="46"/>
      <c r="DN30" s="47"/>
      <c r="DO30" s="47"/>
      <c r="DP30" s="47"/>
      <c r="DQ30" s="47"/>
      <c r="DR30" s="47"/>
      <c r="DS30" s="46"/>
      <c r="DT30" s="46"/>
      <c r="DU30" s="46"/>
      <c r="DV30" s="46"/>
      <c r="DW30" s="46"/>
      <c r="DX30" s="46"/>
      <c r="DY30" s="46"/>
      <c r="DZ30" s="46"/>
    </row>
    <row r="31" spans="1:130" ht="12.75" customHeight="1">
      <c r="A31" s="579"/>
      <c r="B31" s="580"/>
      <c r="C31" s="580"/>
      <c r="D31" s="580"/>
      <c r="E31" s="580"/>
      <c r="F31" s="580"/>
      <c r="G31" s="581"/>
      <c r="H31" s="187"/>
      <c r="I31" s="188"/>
      <c r="J31" s="189"/>
      <c r="K31" s="187"/>
      <c r="L31" s="188"/>
      <c r="M31" s="189"/>
      <c r="N31" s="187"/>
      <c r="O31" s="188"/>
      <c r="P31" s="189"/>
      <c r="Q31" s="187"/>
      <c r="R31" s="188"/>
      <c r="S31" s="189"/>
      <c r="T31" s="187"/>
      <c r="U31" s="188"/>
      <c r="V31" s="189"/>
      <c r="W31" s="187"/>
      <c r="X31" s="188"/>
      <c r="Y31" s="189"/>
      <c r="Z31" s="187"/>
      <c r="AA31" s="188"/>
      <c r="AB31" s="189"/>
      <c r="AC31" s="187"/>
      <c r="AD31" s="188"/>
      <c r="AE31" s="189"/>
      <c r="AF31" s="187"/>
      <c r="AG31" s="188"/>
      <c r="AH31" s="189"/>
      <c r="AI31" s="187"/>
      <c r="AJ31" s="188"/>
      <c r="AK31" s="189"/>
      <c r="AL31" s="187"/>
      <c r="AM31" s="188"/>
      <c r="AN31" s="189"/>
      <c r="AO31" s="187"/>
      <c r="AP31" s="188"/>
      <c r="AQ31" s="189"/>
      <c r="AR31" s="187"/>
      <c r="AS31" s="188"/>
      <c r="AT31" s="189"/>
      <c r="AU31" s="187"/>
      <c r="AV31" s="188"/>
      <c r="AW31" s="189"/>
      <c r="AX31" s="187"/>
      <c r="AY31" s="188"/>
      <c r="AZ31" s="189"/>
      <c r="BA31" s="187"/>
      <c r="BB31" s="188"/>
      <c r="BC31" s="189"/>
      <c r="BD31" s="187"/>
      <c r="BE31" s="188"/>
      <c r="BF31" s="189"/>
      <c r="BG31" s="187"/>
      <c r="BH31" s="188"/>
      <c r="BI31" s="189"/>
      <c r="BJ31" s="187"/>
      <c r="BK31" s="188"/>
      <c r="BL31" s="189"/>
      <c r="BM31" s="187"/>
      <c r="BN31" s="188"/>
      <c r="BO31" s="189"/>
      <c r="BP31" s="187"/>
      <c r="BQ31" s="188"/>
      <c r="BR31" s="189"/>
      <c r="BS31" s="187"/>
      <c r="BT31" s="188"/>
      <c r="BU31" s="189"/>
      <c r="BV31" s="187"/>
      <c r="BW31" s="188"/>
      <c r="BX31" s="189"/>
      <c r="BY31" s="187"/>
      <c r="BZ31" s="188"/>
      <c r="CA31" s="189"/>
      <c r="CB31" s="187"/>
      <c r="CC31" s="188"/>
      <c r="CD31" s="189"/>
      <c r="CE31" s="617"/>
      <c r="CF31" s="617"/>
      <c r="CG31" s="617"/>
      <c r="CH31" s="617"/>
      <c r="CI31" s="617"/>
      <c r="CJ31" s="617"/>
      <c r="CK31" s="617"/>
      <c r="CL31" s="617"/>
      <c r="CM31" s="617"/>
      <c r="CN31" s="617"/>
      <c r="CO31" s="617"/>
      <c r="CP31" s="617"/>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46"/>
      <c r="DV31" s="46"/>
      <c r="DW31" s="46"/>
      <c r="DX31" s="46"/>
      <c r="DY31" s="46"/>
      <c r="DZ31" s="46"/>
    </row>
    <row r="32" spans="1:130" ht="12.75" customHeight="1">
      <c r="A32" s="582"/>
      <c r="B32" s="583"/>
      <c r="C32" s="583"/>
      <c r="D32" s="583"/>
      <c r="E32" s="583"/>
      <c r="F32" s="583"/>
      <c r="G32" s="584"/>
      <c r="H32" s="190"/>
      <c r="I32" s="191"/>
      <c r="J32" s="192"/>
      <c r="K32" s="190"/>
      <c r="L32" s="191"/>
      <c r="M32" s="192"/>
      <c r="N32" s="190"/>
      <c r="O32" s="191"/>
      <c r="P32" s="192"/>
      <c r="Q32" s="190"/>
      <c r="R32" s="191"/>
      <c r="S32" s="192"/>
      <c r="T32" s="190"/>
      <c r="U32" s="191"/>
      <c r="V32" s="192"/>
      <c r="W32" s="190"/>
      <c r="X32" s="191"/>
      <c r="Y32" s="192"/>
      <c r="Z32" s="190"/>
      <c r="AA32" s="191"/>
      <c r="AB32" s="192"/>
      <c r="AC32" s="190"/>
      <c r="AD32" s="191"/>
      <c r="AE32" s="192"/>
      <c r="AF32" s="190"/>
      <c r="AG32" s="191"/>
      <c r="AH32" s="192"/>
      <c r="AI32" s="190"/>
      <c r="AJ32" s="191"/>
      <c r="AK32" s="192"/>
      <c r="AL32" s="190"/>
      <c r="AM32" s="191"/>
      <c r="AN32" s="192"/>
      <c r="AO32" s="190"/>
      <c r="AP32" s="191"/>
      <c r="AQ32" s="192"/>
      <c r="AR32" s="190"/>
      <c r="AS32" s="191"/>
      <c r="AT32" s="192"/>
      <c r="AU32" s="190"/>
      <c r="AV32" s="191"/>
      <c r="AW32" s="192"/>
      <c r="AX32" s="190"/>
      <c r="AY32" s="191"/>
      <c r="AZ32" s="192"/>
      <c r="BA32" s="190"/>
      <c r="BB32" s="191"/>
      <c r="BC32" s="192"/>
      <c r="BD32" s="190"/>
      <c r="BE32" s="191"/>
      <c r="BF32" s="192"/>
      <c r="BG32" s="190"/>
      <c r="BH32" s="191"/>
      <c r="BI32" s="192"/>
      <c r="BJ32" s="190"/>
      <c r="BK32" s="191"/>
      <c r="BL32" s="192"/>
      <c r="BM32" s="190"/>
      <c r="BN32" s="191"/>
      <c r="BO32" s="192"/>
      <c r="BP32" s="190"/>
      <c r="BQ32" s="191"/>
      <c r="BR32" s="192"/>
      <c r="BS32" s="190"/>
      <c r="BT32" s="191"/>
      <c r="BU32" s="192"/>
      <c r="BV32" s="190"/>
      <c r="BW32" s="191"/>
      <c r="BX32" s="192"/>
      <c r="BY32" s="190"/>
      <c r="BZ32" s="191"/>
      <c r="CA32" s="192"/>
      <c r="CB32" s="190"/>
      <c r="CC32" s="191"/>
      <c r="CD32" s="192"/>
      <c r="CE32" s="617"/>
      <c r="CF32" s="617"/>
      <c r="CG32" s="617"/>
      <c r="CH32" s="617"/>
      <c r="CI32" s="617"/>
      <c r="CJ32" s="617"/>
      <c r="CK32" s="617"/>
      <c r="CL32" s="617"/>
      <c r="CM32" s="617"/>
      <c r="CN32" s="617"/>
      <c r="CO32" s="617"/>
      <c r="CP32" s="617"/>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46"/>
      <c r="DV32" s="46"/>
      <c r="DW32" s="46"/>
      <c r="DX32" s="46"/>
      <c r="DY32" s="46"/>
      <c r="DZ32" s="46"/>
    </row>
    <row r="33" spans="1:130" ht="12.75" customHeight="1">
      <c r="A33" s="585"/>
      <c r="B33" s="586"/>
      <c r="C33" s="586"/>
      <c r="D33" s="586"/>
      <c r="E33" s="586"/>
      <c r="F33" s="586"/>
      <c r="G33" s="587"/>
      <c r="H33" s="193"/>
      <c r="I33" s="194"/>
      <c r="J33" s="195"/>
      <c r="K33" s="193"/>
      <c r="L33" s="194"/>
      <c r="M33" s="195"/>
      <c r="N33" s="193"/>
      <c r="O33" s="194"/>
      <c r="P33" s="195"/>
      <c r="Q33" s="193"/>
      <c r="R33" s="194"/>
      <c r="S33" s="195"/>
      <c r="T33" s="193"/>
      <c r="U33" s="194"/>
      <c r="V33" s="195"/>
      <c r="W33" s="193"/>
      <c r="X33" s="194"/>
      <c r="Y33" s="195"/>
      <c r="Z33" s="193"/>
      <c r="AA33" s="194"/>
      <c r="AB33" s="195"/>
      <c r="AC33" s="193"/>
      <c r="AD33" s="194"/>
      <c r="AE33" s="195"/>
      <c r="AF33" s="193"/>
      <c r="AG33" s="194"/>
      <c r="AH33" s="195"/>
      <c r="AI33" s="193"/>
      <c r="AJ33" s="194"/>
      <c r="AK33" s="195"/>
      <c r="AL33" s="193"/>
      <c r="AM33" s="194"/>
      <c r="AN33" s="195"/>
      <c r="AO33" s="193"/>
      <c r="AP33" s="194"/>
      <c r="AQ33" s="195"/>
      <c r="AR33" s="193"/>
      <c r="AS33" s="194"/>
      <c r="AT33" s="195"/>
      <c r="AU33" s="193"/>
      <c r="AV33" s="194"/>
      <c r="AW33" s="195"/>
      <c r="AX33" s="193"/>
      <c r="AY33" s="194"/>
      <c r="AZ33" s="195"/>
      <c r="BA33" s="193"/>
      <c r="BB33" s="194"/>
      <c r="BC33" s="195"/>
      <c r="BD33" s="193"/>
      <c r="BE33" s="194"/>
      <c r="BF33" s="195"/>
      <c r="BG33" s="193"/>
      <c r="BH33" s="194"/>
      <c r="BI33" s="195"/>
      <c r="BJ33" s="193"/>
      <c r="BK33" s="194"/>
      <c r="BL33" s="195"/>
      <c r="BM33" s="193"/>
      <c r="BN33" s="194"/>
      <c r="BO33" s="195"/>
      <c r="BP33" s="193"/>
      <c r="BQ33" s="194"/>
      <c r="BR33" s="195"/>
      <c r="BS33" s="193"/>
      <c r="BT33" s="194"/>
      <c r="BU33" s="195"/>
      <c r="BV33" s="193"/>
      <c r="BW33" s="194"/>
      <c r="BX33" s="195"/>
      <c r="BY33" s="193"/>
      <c r="BZ33" s="194"/>
      <c r="CA33" s="195"/>
      <c r="CB33" s="193"/>
      <c r="CC33" s="194"/>
      <c r="CD33" s="195"/>
      <c r="CE33" s="617"/>
      <c r="CF33" s="617"/>
      <c r="CG33" s="617"/>
      <c r="CH33" s="617"/>
      <c r="CI33" s="617"/>
      <c r="CJ33" s="617"/>
      <c r="CK33" s="617"/>
      <c r="CL33" s="617"/>
      <c r="CM33" s="617"/>
      <c r="CN33" s="617"/>
      <c r="CO33" s="617"/>
      <c r="CP33" s="617"/>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48"/>
      <c r="DV33" s="48"/>
      <c r="DW33" s="48"/>
      <c r="DX33" s="48"/>
      <c r="DY33" s="48"/>
      <c r="DZ33" s="48"/>
    </row>
    <row r="34" spans="1:130" ht="12.75" customHeight="1">
      <c r="A34" s="579"/>
      <c r="B34" s="580"/>
      <c r="C34" s="580"/>
      <c r="D34" s="580"/>
      <c r="E34" s="580"/>
      <c r="F34" s="580"/>
      <c r="G34" s="581"/>
      <c r="H34" s="187"/>
      <c r="I34" s="188"/>
      <c r="J34" s="189"/>
      <c r="K34" s="187"/>
      <c r="L34" s="188"/>
      <c r="M34" s="189"/>
      <c r="N34" s="187"/>
      <c r="O34" s="188"/>
      <c r="P34" s="189"/>
      <c r="Q34" s="187"/>
      <c r="R34" s="188"/>
      <c r="S34" s="189"/>
      <c r="T34" s="187"/>
      <c r="U34" s="188"/>
      <c r="V34" s="189"/>
      <c r="W34" s="187"/>
      <c r="X34" s="188"/>
      <c r="Y34" s="189"/>
      <c r="Z34" s="187"/>
      <c r="AA34" s="188"/>
      <c r="AB34" s="189"/>
      <c r="AC34" s="187"/>
      <c r="AD34" s="188"/>
      <c r="AE34" s="189"/>
      <c r="AF34" s="187"/>
      <c r="AG34" s="188"/>
      <c r="AH34" s="189"/>
      <c r="AI34" s="187"/>
      <c r="AJ34" s="188"/>
      <c r="AK34" s="189"/>
      <c r="AL34" s="187"/>
      <c r="AM34" s="188"/>
      <c r="AN34" s="189"/>
      <c r="AO34" s="187"/>
      <c r="AP34" s="188"/>
      <c r="AQ34" s="189"/>
      <c r="AR34" s="187"/>
      <c r="AS34" s="188"/>
      <c r="AT34" s="189"/>
      <c r="AU34" s="187"/>
      <c r="AV34" s="188"/>
      <c r="AW34" s="189"/>
      <c r="AX34" s="187"/>
      <c r="AY34" s="188"/>
      <c r="AZ34" s="189"/>
      <c r="BA34" s="187"/>
      <c r="BB34" s="188"/>
      <c r="BC34" s="189"/>
      <c r="BD34" s="187"/>
      <c r="BE34" s="188"/>
      <c r="BF34" s="189"/>
      <c r="BG34" s="187"/>
      <c r="BH34" s="188"/>
      <c r="BI34" s="189"/>
      <c r="BJ34" s="187"/>
      <c r="BK34" s="188"/>
      <c r="BL34" s="189"/>
      <c r="BM34" s="187"/>
      <c r="BN34" s="188"/>
      <c r="BO34" s="189"/>
      <c r="BP34" s="187"/>
      <c r="BQ34" s="188"/>
      <c r="BR34" s="189"/>
      <c r="BS34" s="187"/>
      <c r="BT34" s="188"/>
      <c r="BU34" s="189"/>
      <c r="BV34" s="187"/>
      <c r="BW34" s="188"/>
      <c r="BX34" s="189"/>
      <c r="BY34" s="187"/>
      <c r="BZ34" s="188"/>
      <c r="CA34" s="189"/>
      <c r="CB34" s="187"/>
      <c r="CC34" s="188"/>
      <c r="CD34" s="189"/>
      <c r="CE34" s="617"/>
      <c r="CF34" s="617"/>
      <c r="CG34" s="617"/>
      <c r="CH34" s="617"/>
      <c r="CI34" s="617"/>
      <c r="CJ34" s="617"/>
      <c r="CK34" s="617"/>
      <c r="CL34" s="617"/>
      <c r="CM34" s="617"/>
      <c r="CN34" s="617"/>
      <c r="CO34" s="617"/>
      <c r="CP34" s="617"/>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48"/>
      <c r="DV34" s="48"/>
      <c r="DW34" s="48"/>
      <c r="DX34" s="48"/>
      <c r="DY34" s="48"/>
      <c r="DZ34" s="48"/>
    </row>
    <row r="35" spans="1:130" ht="12.75" customHeight="1">
      <c r="A35" s="582"/>
      <c r="B35" s="583"/>
      <c r="C35" s="583"/>
      <c r="D35" s="583"/>
      <c r="E35" s="583"/>
      <c r="F35" s="583"/>
      <c r="G35" s="584"/>
      <c r="H35" s="190"/>
      <c r="I35" s="191"/>
      <c r="J35" s="192"/>
      <c r="K35" s="190"/>
      <c r="L35" s="191"/>
      <c r="M35" s="192"/>
      <c r="N35" s="190"/>
      <c r="O35" s="191"/>
      <c r="P35" s="192"/>
      <c r="Q35" s="190"/>
      <c r="R35" s="191"/>
      <c r="S35" s="192"/>
      <c r="T35" s="190"/>
      <c r="U35" s="191"/>
      <c r="V35" s="192"/>
      <c r="W35" s="190"/>
      <c r="X35" s="191"/>
      <c r="Y35" s="192"/>
      <c r="Z35" s="190"/>
      <c r="AA35" s="191"/>
      <c r="AB35" s="192"/>
      <c r="AC35" s="190"/>
      <c r="AD35" s="191"/>
      <c r="AE35" s="192"/>
      <c r="AF35" s="190"/>
      <c r="AG35" s="191"/>
      <c r="AH35" s="192"/>
      <c r="AI35" s="190"/>
      <c r="AJ35" s="191"/>
      <c r="AK35" s="192"/>
      <c r="AL35" s="190"/>
      <c r="AM35" s="191"/>
      <c r="AN35" s="192"/>
      <c r="AO35" s="190"/>
      <c r="AP35" s="191"/>
      <c r="AQ35" s="192"/>
      <c r="AR35" s="190"/>
      <c r="AS35" s="191"/>
      <c r="AT35" s="192"/>
      <c r="AU35" s="190"/>
      <c r="AV35" s="191"/>
      <c r="AW35" s="192"/>
      <c r="AX35" s="190"/>
      <c r="AY35" s="191"/>
      <c r="AZ35" s="192"/>
      <c r="BA35" s="190"/>
      <c r="BB35" s="191"/>
      <c r="BC35" s="192"/>
      <c r="BD35" s="190"/>
      <c r="BE35" s="191"/>
      <c r="BF35" s="192"/>
      <c r="BG35" s="190"/>
      <c r="BH35" s="191"/>
      <c r="BI35" s="192"/>
      <c r="BJ35" s="190"/>
      <c r="BK35" s="191"/>
      <c r="BL35" s="192"/>
      <c r="BM35" s="190"/>
      <c r="BN35" s="191"/>
      <c r="BO35" s="192"/>
      <c r="BP35" s="190"/>
      <c r="BQ35" s="191"/>
      <c r="BR35" s="192"/>
      <c r="BS35" s="190"/>
      <c r="BT35" s="191"/>
      <c r="BU35" s="192"/>
      <c r="BV35" s="190"/>
      <c r="BW35" s="191"/>
      <c r="BX35" s="192"/>
      <c r="BY35" s="190"/>
      <c r="BZ35" s="191"/>
      <c r="CA35" s="192"/>
      <c r="CB35" s="190"/>
      <c r="CC35" s="191"/>
      <c r="CD35" s="192"/>
      <c r="CE35" s="617"/>
      <c r="CF35" s="617"/>
      <c r="CG35" s="617"/>
      <c r="CH35" s="617"/>
      <c r="CI35" s="617"/>
      <c r="CJ35" s="617"/>
      <c r="CK35" s="617"/>
      <c r="CL35" s="617"/>
      <c r="CM35" s="617"/>
      <c r="CN35" s="617"/>
      <c r="CO35" s="617"/>
      <c r="CP35" s="617"/>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48"/>
      <c r="DV35" s="48"/>
      <c r="DW35" s="48"/>
      <c r="DX35" s="48"/>
      <c r="DY35" s="48"/>
      <c r="DZ35" s="48"/>
    </row>
    <row r="36" spans="1:130" ht="12.75" customHeight="1">
      <c r="A36" s="585"/>
      <c r="B36" s="586"/>
      <c r="C36" s="586"/>
      <c r="D36" s="586"/>
      <c r="E36" s="586"/>
      <c r="F36" s="586"/>
      <c r="G36" s="587"/>
      <c r="H36" s="193"/>
      <c r="I36" s="194"/>
      <c r="J36" s="195"/>
      <c r="K36" s="193"/>
      <c r="L36" s="194"/>
      <c r="M36" s="195"/>
      <c r="N36" s="193"/>
      <c r="O36" s="194"/>
      <c r="P36" s="195"/>
      <c r="Q36" s="193"/>
      <c r="R36" s="194"/>
      <c r="S36" s="195"/>
      <c r="T36" s="193"/>
      <c r="U36" s="194"/>
      <c r="V36" s="195"/>
      <c r="W36" s="193"/>
      <c r="X36" s="194"/>
      <c r="Y36" s="195"/>
      <c r="Z36" s="193"/>
      <c r="AA36" s="194"/>
      <c r="AB36" s="195"/>
      <c r="AC36" s="193"/>
      <c r="AD36" s="194"/>
      <c r="AE36" s="195"/>
      <c r="AF36" s="193"/>
      <c r="AG36" s="194"/>
      <c r="AH36" s="195"/>
      <c r="AI36" s="193"/>
      <c r="AJ36" s="194"/>
      <c r="AK36" s="195"/>
      <c r="AL36" s="193"/>
      <c r="AM36" s="194"/>
      <c r="AN36" s="195"/>
      <c r="AO36" s="193"/>
      <c r="AP36" s="194"/>
      <c r="AQ36" s="195"/>
      <c r="AR36" s="193"/>
      <c r="AS36" s="194"/>
      <c r="AT36" s="195"/>
      <c r="AU36" s="193"/>
      <c r="AV36" s="194"/>
      <c r="AW36" s="195"/>
      <c r="AX36" s="193"/>
      <c r="AY36" s="194"/>
      <c r="AZ36" s="195"/>
      <c r="BA36" s="193"/>
      <c r="BB36" s="194"/>
      <c r="BC36" s="195"/>
      <c r="BD36" s="193"/>
      <c r="BE36" s="194"/>
      <c r="BF36" s="195"/>
      <c r="BG36" s="193"/>
      <c r="BH36" s="194"/>
      <c r="BI36" s="195"/>
      <c r="BJ36" s="193"/>
      <c r="BK36" s="194"/>
      <c r="BL36" s="195"/>
      <c r="BM36" s="193"/>
      <c r="BN36" s="194"/>
      <c r="BO36" s="195"/>
      <c r="BP36" s="193"/>
      <c r="BQ36" s="194"/>
      <c r="BR36" s="195"/>
      <c r="BS36" s="193"/>
      <c r="BT36" s="194"/>
      <c r="BU36" s="195"/>
      <c r="BV36" s="193"/>
      <c r="BW36" s="194"/>
      <c r="BX36" s="195"/>
      <c r="BY36" s="193"/>
      <c r="BZ36" s="194"/>
      <c r="CA36" s="195"/>
      <c r="CB36" s="193"/>
      <c r="CC36" s="194"/>
      <c r="CD36" s="195"/>
      <c r="CE36" s="617"/>
      <c r="CF36" s="617"/>
      <c r="CG36" s="617"/>
      <c r="CH36" s="617"/>
      <c r="CI36" s="617"/>
      <c r="CJ36" s="617"/>
      <c r="CK36" s="617"/>
      <c r="CL36" s="617"/>
      <c r="CM36" s="617"/>
      <c r="CN36" s="617"/>
      <c r="CO36" s="617"/>
      <c r="CP36" s="617"/>
      <c r="CQ36" s="8"/>
      <c r="CR36" s="8"/>
      <c r="CS36" s="8"/>
      <c r="CT36" s="8"/>
      <c r="CU36" s="44"/>
      <c r="CV36" s="44"/>
      <c r="CW36" s="44"/>
      <c r="CX36" s="44"/>
      <c r="CY36" s="44"/>
      <c r="CZ36" s="45"/>
      <c r="DA36" s="45"/>
      <c r="DB36" s="45"/>
      <c r="DC36" s="45"/>
      <c r="DD36" s="45"/>
      <c r="DE36" s="46"/>
      <c r="DF36" s="48"/>
      <c r="DG36" s="48"/>
      <c r="DH36" s="48"/>
      <c r="DI36" s="48"/>
      <c r="DJ36" s="48"/>
      <c r="DK36" s="48"/>
      <c r="DL36" s="48"/>
      <c r="DM36" s="48"/>
      <c r="DN36" s="48"/>
      <c r="DO36" s="48"/>
      <c r="DP36" s="48"/>
      <c r="DQ36" s="48"/>
      <c r="DR36" s="48"/>
      <c r="DS36" s="48"/>
      <c r="DT36" s="48"/>
      <c r="DU36" s="48"/>
      <c r="DV36" s="48"/>
      <c r="DW36" s="48"/>
      <c r="DX36" s="48"/>
      <c r="DY36" s="48"/>
      <c r="DZ36" s="48"/>
    </row>
    <row r="37" spans="1:130" ht="12.75" customHeight="1">
      <c r="A37" s="579"/>
      <c r="B37" s="580"/>
      <c r="C37" s="580"/>
      <c r="D37" s="580"/>
      <c r="E37" s="580"/>
      <c r="F37" s="580"/>
      <c r="G37" s="581"/>
      <c r="H37" s="187"/>
      <c r="I37" s="188"/>
      <c r="J37" s="189"/>
      <c r="K37" s="187"/>
      <c r="L37" s="188"/>
      <c r="M37" s="189"/>
      <c r="N37" s="187"/>
      <c r="O37" s="188"/>
      <c r="P37" s="189"/>
      <c r="Q37" s="187"/>
      <c r="R37" s="188"/>
      <c r="S37" s="189"/>
      <c r="T37" s="187"/>
      <c r="U37" s="188"/>
      <c r="V37" s="189"/>
      <c r="W37" s="187"/>
      <c r="X37" s="188"/>
      <c r="Y37" s="189"/>
      <c r="Z37" s="187"/>
      <c r="AA37" s="188"/>
      <c r="AB37" s="189"/>
      <c r="AC37" s="187"/>
      <c r="AD37" s="188"/>
      <c r="AE37" s="189"/>
      <c r="AF37" s="187"/>
      <c r="AG37" s="188"/>
      <c r="AH37" s="189"/>
      <c r="AI37" s="187"/>
      <c r="AJ37" s="188"/>
      <c r="AK37" s="189"/>
      <c r="AL37" s="187"/>
      <c r="AM37" s="188"/>
      <c r="AN37" s="189"/>
      <c r="AO37" s="187"/>
      <c r="AP37" s="188"/>
      <c r="AQ37" s="189"/>
      <c r="AR37" s="187"/>
      <c r="AS37" s="188"/>
      <c r="AT37" s="189"/>
      <c r="AU37" s="187"/>
      <c r="AV37" s="188"/>
      <c r="AW37" s="189"/>
      <c r="AX37" s="187"/>
      <c r="AY37" s="188"/>
      <c r="AZ37" s="189"/>
      <c r="BA37" s="187"/>
      <c r="BB37" s="188"/>
      <c r="BC37" s="189"/>
      <c r="BD37" s="187"/>
      <c r="BE37" s="188"/>
      <c r="BF37" s="189"/>
      <c r="BG37" s="187"/>
      <c r="BH37" s="188"/>
      <c r="BI37" s="189"/>
      <c r="BJ37" s="187"/>
      <c r="BK37" s="188"/>
      <c r="BL37" s="189"/>
      <c r="BM37" s="187"/>
      <c r="BN37" s="188"/>
      <c r="BO37" s="189"/>
      <c r="BP37" s="187"/>
      <c r="BQ37" s="188"/>
      <c r="BR37" s="189"/>
      <c r="BS37" s="187"/>
      <c r="BT37" s="188"/>
      <c r="BU37" s="189"/>
      <c r="BV37" s="187"/>
      <c r="BW37" s="188"/>
      <c r="BX37" s="189"/>
      <c r="BY37" s="187"/>
      <c r="BZ37" s="188"/>
      <c r="CA37" s="189"/>
      <c r="CB37" s="187"/>
      <c r="CC37" s="188"/>
      <c r="CD37" s="189"/>
      <c r="CE37" s="617"/>
      <c r="CF37" s="617"/>
      <c r="CG37" s="617"/>
      <c r="CH37" s="617"/>
      <c r="CI37" s="617"/>
      <c r="CJ37" s="617"/>
      <c r="CK37" s="617"/>
      <c r="CL37" s="617"/>
      <c r="CM37" s="617"/>
      <c r="CN37" s="617"/>
      <c r="CO37" s="617"/>
      <c r="CP37" s="617"/>
      <c r="CQ37" s="10"/>
      <c r="CR37" s="10"/>
      <c r="CS37" s="10"/>
      <c r="CT37" s="10"/>
      <c r="CU37" s="10"/>
      <c r="CV37" s="10"/>
      <c r="CW37" s="10"/>
      <c r="CX37" s="10"/>
      <c r="CY37" s="10"/>
      <c r="CZ37" s="10"/>
      <c r="DA37" s="10"/>
      <c r="DB37" s="10"/>
      <c r="DC37" s="10"/>
      <c r="DD37" s="10"/>
      <c r="DE37" s="46"/>
      <c r="DF37" s="48"/>
      <c r="DG37" s="48"/>
      <c r="DH37" s="48"/>
      <c r="DI37" s="48"/>
      <c r="DJ37" s="48"/>
      <c r="DK37" s="48"/>
      <c r="DL37" s="48"/>
      <c r="DM37" s="48"/>
      <c r="DN37" s="48"/>
      <c r="DO37" s="48"/>
      <c r="DP37" s="48"/>
      <c r="DQ37" s="48"/>
      <c r="DR37" s="48"/>
      <c r="DS37" s="48"/>
      <c r="DT37" s="48"/>
      <c r="DU37" s="48"/>
      <c r="DV37" s="48"/>
      <c r="DW37" s="48"/>
      <c r="DX37" s="48"/>
      <c r="DY37" s="48"/>
      <c r="DZ37" s="48"/>
    </row>
    <row r="38" spans="1:130" ht="12.75" customHeight="1">
      <c r="A38" s="582"/>
      <c r="B38" s="583"/>
      <c r="C38" s="583"/>
      <c r="D38" s="583"/>
      <c r="E38" s="583"/>
      <c r="F38" s="583"/>
      <c r="G38" s="584"/>
      <c r="H38" s="190"/>
      <c r="I38" s="191"/>
      <c r="J38" s="192"/>
      <c r="K38" s="190"/>
      <c r="L38" s="191"/>
      <c r="M38" s="192"/>
      <c r="N38" s="190"/>
      <c r="O38" s="191"/>
      <c r="P38" s="192"/>
      <c r="Q38" s="190"/>
      <c r="R38" s="191"/>
      <c r="S38" s="192"/>
      <c r="T38" s="190"/>
      <c r="U38" s="191"/>
      <c r="V38" s="192"/>
      <c r="W38" s="190"/>
      <c r="X38" s="191"/>
      <c r="Y38" s="192"/>
      <c r="Z38" s="190"/>
      <c r="AA38" s="191"/>
      <c r="AB38" s="192"/>
      <c r="AC38" s="190"/>
      <c r="AD38" s="191"/>
      <c r="AE38" s="192"/>
      <c r="AF38" s="190"/>
      <c r="AG38" s="191"/>
      <c r="AH38" s="192"/>
      <c r="AI38" s="190"/>
      <c r="AJ38" s="191"/>
      <c r="AK38" s="192"/>
      <c r="AL38" s="190"/>
      <c r="AM38" s="191"/>
      <c r="AN38" s="192"/>
      <c r="AO38" s="190"/>
      <c r="AP38" s="191"/>
      <c r="AQ38" s="192"/>
      <c r="AR38" s="190"/>
      <c r="AS38" s="191"/>
      <c r="AT38" s="192"/>
      <c r="AU38" s="190"/>
      <c r="AV38" s="191"/>
      <c r="AW38" s="192"/>
      <c r="AX38" s="190"/>
      <c r="AY38" s="191"/>
      <c r="AZ38" s="192"/>
      <c r="BA38" s="190"/>
      <c r="BB38" s="191"/>
      <c r="BC38" s="192"/>
      <c r="BD38" s="190"/>
      <c r="BE38" s="191"/>
      <c r="BF38" s="192"/>
      <c r="BG38" s="190"/>
      <c r="BH38" s="191"/>
      <c r="BI38" s="192"/>
      <c r="BJ38" s="190"/>
      <c r="BK38" s="191"/>
      <c r="BL38" s="192"/>
      <c r="BM38" s="190"/>
      <c r="BN38" s="191"/>
      <c r="BO38" s="192"/>
      <c r="BP38" s="190"/>
      <c r="BQ38" s="191"/>
      <c r="BR38" s="192"/>
      <c r="BS38" s="190"/>
      <c r="BT38" s="191"/>
      <c r="BU38" s="192"/>
      <c r="BV38" s="190"/>
      <c r="BW38" s="191"/>
      <c r="BX38" s="192"/>
      <c r="BY38" s="190"/>
      <c r="BZ38" s="191"/>
      <c r="CA38" s="192"/>
      <c r="CB38" s="190"/>
      <c r="CC38" s="191"/>
      <c r="CD38" s="192"/>
      <c r="CE38" s="617"/>
      <c r="CF38" s="617"/>
      <c r="CG38" s="617"/>
      <c r="CH38" s="617"/>
      <c r="CI38" s="617"/>
      <c r="CJ38" s="617"/>
      <c r="CK38" s="617"/>
      <c r="CL38" s="617"/>
      <c r="CM38" s="617"/>
      <c r="CN38" s="617"/>
      <c r="CO38" s="617"/>
      <c r="CP38" s="617"/>
      <c r="CQ38" s="10"/>
      <c r="CR38" s="10"/>
      <c r="CS38" s="10"/>
      <c r="CT38" s="10"/>
      <c r="CU38" s="10"/>
      <c r="CV38" s="10"/>
      <c r="CW38" s="10"/>
      <c r="CX38" s="10"/>
      <c r="CY38" s="10"/>
      <c r="CZ38" s="10"/>
      <c r="DA38" s="10"/>
      <c r="DB38" s="10"/>
      <c r="DC38" s="10"/>
      <c r="DD38" s="10"/>
      <c r="DE38" s="46"/>
      <c r="DF38" s="48"/>
      <c r="DG38" s="48"/>
      <c r="DH38" s="48"/>
      <c r="DI38" s="48"/>
      <c r="DJ38" s="48"/>
      <c r="DK38" s="48"/>
      <c r="DL38" s="48"/>
      <c r="DM38" s="48"/>
      <c r="DN38" s="48"/>
      <c r="DO38" s="48"/>
      <c r="DP38" s="48"/>
      <c r="DQ38" s="48"/>
      <c r="DR38" s="48"/>
      <c r="DS38" s="48"/>
      <c r="DT38" s="48"/>
      <c r="DU38" s="48"/>
      <c r="DV38" s="48"/>
      <c r="DW38" s="48"/>
      <c r="DX38" s="48"/>
      <c r="DY38" s="48"/>
      <c r="DZ38" s="48"/>
    </row>
    <row r="39" spans="1:130" ht="12.75" customHeight="1">
      <c r="A39" s="585"/>
      <c r="B39" s="586"/>
      <c r="C39" s="586"/>
      <c r="D39" s="586"/>
      <c r="E39" s="586"/>
      <c r="F39" s="586"/>
      <c r="G39" s="587"/>
      <c r="H39" s="193"/>
      <c r="I39" s="194"/>
      <c r="J39" s="195"/>
      <c r="K39" s="193"/>
      <c r="L39" s="194"/>
      <c r="M39" s="195"/>
      <c r="N39" s="193"/>
      <c r="O39" s="194"/>
      <c r="P39" s="195"/>
      <c r="Q39" s="193"/>
      <c r="R39" s="194"/>
      <c r="S39" s="195"/>
      <c r="T39" s="193"/>
      <c r="U39" s="194"/>
      <c r="V39" s="195"/>
      <c r="W39" s="193"/>
      <c r="X39" s="194"/>
      <c r="Y39" s="195"/>
      <c r="Z39" s="193"/>
      <c r="AA39" s="194"/>
      <c r="AB39" s="195"/>
      <c r="AC39" s="193"/>
      <c r="AD39" s="194"/>
      <c r="AE39" s="195"/>
      <c r="AF39" s="193"/>
      <c r="AG39" s="194"/>
      <c r="AH39" s="195"/>
      <c r="AI39" s="193"/>
      <c r="AJ39" s="194"/>
      <c r="AK39" s="195"/>
      <c r="AL39" s="193"/>
      <c r="AM39" s="194"/>
      <c r="AN39" s="195"/>
      <c r="AO39" s="193"/>
      <c r="AP39" s="194"/>
      <c r="AQ39" s="195"/>
      <c r="AR39" s="193"/>
      <c r="AS39" s="194"/>
      <c r="AT39" s="195"/>
      <c r="AU39" s="193"/>
      <c r="AV39" s="194"/>
      <c r="AW39" s="195"/>
      <c r="AX39" s="193"/>
      <c r="AY39" s="194"/>
      <c r="AZ39" s="195"/>
      <c r="BA39" s="193"/>
      <c r="BB39" s="194"/>
      <c r="BC39" s="195"/>
      <c r="BD39" s="193"/>
      <c r="BE39" s="194"/>
      <c r="BF39" s="195"/>
      <c r="BG39" s="193"/>
      <c r="BH39" s="194"/>
      <c r="BI39" s="195"/>
      <c r="BJ39" s="193"/>
      <c r="BK39" s="194"/>
      <c r="BL39" s="195"/>
      <c r="BM39" s="193"/>
      <c r="BN39" s="194"/>
      <c r="BO39" s="195"/>
      <c r="BP39" s="193"/>
      <c r="BQ39" s="194"/>
      <c r="BR39" s="195"/>
      <c r="BS39" s="193"/>
      <c r="BT39" s="194"/>
      <c r="BU39" s="195"/>
      <c r="BV39" s="193"/>
      <c r="BW39" s="194"/>
      <c r="BX39" s="195"/>
      <c r="BY39" s="193"/>
      <c r="BZ39" s="194"/>
      <c r="CA39" s="195"/>
      <c r="CB39" s="193"/>
      <c r="CC39" s="194"/>
      <c r="CD39" s="195"/>
      <c r="CE39" s="617"/>
      <c r="CF39" s="617"/>
      <c r="CG39" s="617"/>
      <c r="CH39" s="617"/>
      <c r="CI39" s="617"/>
      <c r="CJ39" s="617"/>
      <c r="CK39" s="617"/>
      <c r="CL39" s="617"/>
      <c r="CM39" s="617"/>
      <c r="CN39" s="617"/>
      <c r="CO39" s="617"/>
      <c r="CP39" s="617"/>
      <c r="CQ39" s="10"/>
      <c r="CR39" s="10"/>
      <c r="CS39" s="10"/>
      <c r="CT39" s="10"/>
      <c r="CU39" s="10"/>
      <c r="CV39" s="10"/>
      <c r="CW39" s="10"/>
      <c r="CX39" s="10"/>
      <c r="CY39" s="10"/>
      <c r="CZ39" s="10"/>
      <c r="DA39" s="10"/>
      <c r="DB39" s="10"/>
      <c r="DC39" s="10"/>
      <c r="DD39" s="10"/>
      <c r="DE39" s="46"/>
      <c r="DF39" s="48"/>
      <c r="DG39" s="48"/>
      <c r="DH39" s="48"/>
      <c r="DI39" s="48"/>
      <c r="DJ39" s="48"/>
      <c r="DK39" s="48"/>
      <c r="DL39" s="48"/>
      <c r="DM39" s="48"/>
      <c r="DN39" s="48"/>
      <c r="DO39" s="48"/>
      <c r="DP39" s="48"/>
      <c r="DQ39" s="48"/>
      <c r="DR39" s="48"/>
      <c r="DS39" s="48"/>
      <c r="DT39" s="48"/>
      <c r="DU39" s="46"/>
      <c r="DV39" s="46"/>
      <c r="DW39" s="46"/>
      <c r="DX39" s="46"/>
      <c r="DY39" s="46"/>
      <c r="DZ39" s="46"/>
    </row>
    <row r="40" spans="1:130" ht="12.75" customHeight="1">
      <c r="A40" s="579"/>
      <c r="B40" s="580"/>
      <c r="C40" s="580"/>
      <c r="D40" s="580"/>
      <c r="E40" s="580"/>
      <c r="F40" s="580"/>
      <c r="G40" s="581"/>
      <c r="H40" s="187"/>
      <c r="I40" s="188"/>
      <c r="J40" s="189"/>
      <c r="K40" s="187"/>
      <c r="L40" s="188"/>
      <c r="M40" s="189"/>
      <c r="N40" s="187"/>
      <c r="O40" s="188"/>
      <c r="P40" s="189"/>
      <c r="Q40" s="187"/>
      <c r="R40" s="188"/>
      <c r="S40" s="189"/>
      <c r="T40" s="187"/>
      <c r="U40" s="188"/>
      <c r="V40" s="189"/>
      <c r="W40" s="187"/>
      <c r="X40" s="188"/>
      <c r="Y40" s="189"/>
      <c r="Z40" s="187"/>
      <c r="AA40" s="188"/>
      <c r="AB40" s="189"/>
      <c r="AC40" s="187"/>
      <c r="AD40" s="188"/>
      <c r="AE40" s="189"/>
      <c r="AF40" s="187"/>
      <c r="AG40" s="188"/>
      <c r="AH40" s="189"/>
      <c r="AI40" s="187"/>
      <c r="AJ40" s="188"/>
      <c r="AK40" s="189"/>
      <c r="AL40" s="187"/>
      <c r="AM40" s="188"/>
      <c r="AN40" s="189"/>
      <c r="AO40" s="187"/>
      <c r="AP40" s="188"/>
      <c r="AQ40" s="189"/>
      <c r="AR40" s="187"/>
      <c r="AS40" s="188"/>
      <c r="AT40" s="189"/>
      <c r="AU40" s="187"/>
      <c r="AV40" s="188"/>
      <c r="AW40" s="189"/>
      <c r="AX40" s="187"/>
      <c r="AY40" s="188"/>
      <c r="AZ40" s="189"/>
      <c r="BA40" s="187"/>
      <c r="BB40" s="188"/>
      <c r="BC40" s="189"/>
      <c r="BD40" s="187"/>
      <c r="BE40" s="188"/>
      <c r="BF40" s="189"/>
      <c r="BG40" s="187"/>
      <c r="BH40" s="188"/>
      <c r="BI40" s="189"/>
      <c r="BJ40" s="187"/>
      <c r="BK40" s="188"/>
      <c r="BL40" s="189"/>
      <c r="BM40" s="187"/>
      <c r="BN40" s="188"/>
      <c r="BO40" s="189"/>
      <c r="BP40" s="187"/>
      <c r="BQ40" s="188"/>
      <c r="BR40" s="189"/>
      <c r="BS40" s="187"/>
      <c r="BT40" s="188"/>
      <c r="BU40" s="189"/>
      <c r="BV40" s="187"/>
      <c r="BW40" s="188"/>
      <c r="BX40" s="189"/>
      <c r="BY40" s="187"/>
      <c r="BZ40" s="188"/>
      <c r="CA40" s="189"/>
      <c r="CB40" s="187"/>
      <c r="CC40" s="188"/>
      <c r="CD40" s="189"/>
      <c r="CE40" s="617"/>
      <c r="CF40" s="617"/>
      <c r="CG40" s="617"/>
      <c r="CH40" s="617"/>
      <c r="CI40" s="617"/>
      <c r="CJ40" s="617"/>
      <c r="CK40" s="617"/>
      <c r="CL40" s="617"/>
      <c r="CM40" s="617"/>
      <c r="CN40" s="617"/>
      <c r="CO40" s="617"/>
      <c r="CP40" s="617"/>
      <c r="CQ40" s="10"/>
      <c r="CR40" s="10"/>
      <c r="CS40" s="10"/>
      <c r="CT40" s="10"/>
      <c r="CU40" s="10"/>
      <c r="CV40" s="10"/>
      <c r="CW40" s="10"/>
      <c r="CX40" s="10"/>
      <c r="CY40" s="10"/>
      <c r="CZ40" s="10"/>
      <c r="DA40" s="10"/>
      <c r="DB40" s="10"/>
      <c r="DC40" s="10"/>
      <c r="DD40" s="10"/>
      <c r="DE40" s="46"/>
      <c r="DF40" s="48"/>
      <c r="DG40" s="48"/>
      <c r="DH40" s="48"/>
      <c r="DI40" s="48"/>
      <c r="DJ40" s="48"/>
      <c r="DK40" s="48"/>
      <c r="DL40" s="48"/>
      <c r="DM40" s="48"/>
      <c r="DN40" s="48"/>
      <c r="DO40" s="48"/>
      <c r="DP40" s="48"/>
      <c r="DQ40" s="48"/>
      <c r="DR40" s="48"/>
      <c r="DS40" s="48"/>
      <c r="DT40" s="48"/>
      <c r="DU40" s="46"/>
      <c r="DV40" s="46"/>
      <c r="DW40" s="46"/>
      <c r="DX40" s="46"/>
      <c r="DY40" s="46"/>
      <c r="DZ40" s="46"/>
    </row>
    <row r="41" spans="1:130" ht="12.75" customHeight="1">
      <c r="A41" s="582"/>
      <c r="B41" s="583"/>
      <c r="C41" s="583"/>
      <c r="D41" s="583"/>
      <c r="E41" s="583"/>
      <c r="F41" s="583"/>
      <c r="G41" s="584"/>
      <c r="H41" s="190"/>
      <c r="I41" s="191"/>
      <c r="J41" s="192"/>
      <c r="K41" s="190"/>
      <c r="L41" s="191"/>
      <c r="M41" s="192"/>
      <c r="N41" s="190"/>
      <c r="O41" s="191"/>
      <c r="P41" s="192"/>
      <c r="Q41" s="190"/>
      <c r="R41" s="191"/>
      <c r="S41" s="192"/>
      <c r="T41" s="190"/>
      <c r="U41" s="191"/>
      <c r="V41" s="192"/>
      <c r="W41" s="190"/>
      <c r="X41" s="191"/>
      <c r="Y41" s="192"/>
      <c r="Z41" s="190"/>
      <c r="AA41" s="191"/>
      <c r="AB41" s="192"/>
      <c r="AC41" s="190"/>
      <c r="AD41" s="191"/>
      <c r="AE41" s="192"/>
      <c r="AF41" s="190"/>
      <c r="AG41" s="191"/>
      <c r="AH41" s="192"/>
      <c r="AI41" s="190"/>
      <c r="AJ41" s="191"/>
      <c r="AK41" s="192"/>
      <c r="AL41" s="190"/>
      <c r="AM41" s="191"/>
      <c r="AN41" s="192"/>
      <c r="AO41" s="190"/>
      <c r="AP41" s="191"/>
      <c r="AQ41" s="192"/>
      <c r="AR41" s="190"/>
      <c r="AS41" s="191"/>
      <c r="AT41" s="192"/>
      <c r="AU41" s="190"/>
      <c r="AV41" s="191"/>
      <c r="AW41" s="192"/>
      <c r="AX41" s="190"/>
      <c r="AY41" s="191"/>
      <c r="AZ41" s="192"/>
      <c r="BA41" s="190"/>
      <c r="BB41" s="191"/>
      <c r="BC41" s="192"/>
      <c r="BD41" s="190"/>
      <c r="BE41" s="191"/>
      <c r="BF41" s="192"/>
      <c r="BG41" s="190"/>
      <c r="BH41" s="191"/>
      <c r="BI41" s="192"/>
      <c r="BJ41" s="190"/>
      <c r="BK41" s="191"/>
      <c r="BL41" s="192"/>
      <c r="BM41" s="190"/>
      <c r="BN41" s="191"/>
      <c r="BO41" s="192"/>
      <c r="BP41" s="190"/>
      <c r="BQ41" s="191"/>
      <c r="BR41" s="192"/>
      <c r="BS41" s="190"/>
      <c r="BT41" s="191"/>
      <c r="BU41" s="192"/>
      <c r="BV41" s="190"/>
      <c r="BW41" s="191"/>
      <c r="BX41" s="192"/>
      <c r="BY41" s="190"/>
      <c r="BZ41" s="191"/>
      <c r="CA41" s="192"/>
      <c r="CB41" s="190"/>
      <c r="CC41" s="191"/>
      <c r="CD41" s="192"/>
      <c r="CE41" s="617"/>
      <c r="CF41" s="617"/>
      <c r="CG41" s="617"/>
      <c r="CH41" s="617"/>
      <c r="CI41" s="617"/>
      <c r="CJ41" s="617"/>
      <c r="CK41" s="617"/>
      <c r="CL41" s="617"/>
      <c r="CM41" s="617"/>
      <c r="CN41" s="617"/>
      <c r="CO41" s="617"/>
      <c r="CP41" s="617"/>
      <c r="CQ41" s="10"/>
      <c r="CR41" s="10"/>
      <c r="CS41" s="10"/>
      <c r="CT41" s="10"/>
      <c r="CU41" s="10"/>
      <c r="CV41" s="10"/>
      <c r="CW41" s="10"/>
      <c r="CX41" s="10"/>
      <c r="CY41" s="10"/>
      <c r="CZ41" s="10"/>
      <c r="DA41" s="10"/>
      <c r="DB41" s="10"/>
      <c r="DC41" s="10"/>
      <c r="DD41" s="10"/>
      <c r="DE41" s="46"/>
      <c r="DF41" s="48"/>
      <c r="DG41" s="48"/>
      <c r="DH41" s="48"/>
      <c r="DI41" s="48"/>
      <c r="DJ41" s="48"/>
      <c r="DK41" s="48"/>
      <c r="DL41" s="48"/>
      <c r="DM41" s="48"/>
      <c r="DN41" s="48"/>
      <c r="DO41" s="48"/>
      <c r="DP41" s="48"/>
      <c r="DQ41" s="48"/>
      <c r="DR41" s="48"/>
      <c r="DS41" s="48"/>
      <c r="DT41" s="48"/>
      <c r="DU41" s="46"/>
      <c r="DV41" s="46"/>
      <c r="DW41" s="46"/>
      <c r="DX41" s="46"/>
      <c r="DY41" s="46"/>
      <c r="DZ41" s="46"/>
    </row>
    <row r="42" spans="1:94" ht="12.75" customHeight="1">
      <c r="A42" s="585"/>
      <c r="B42" s="586"/>
      <c r="C42" s="586"/>
      <c r="D42" s="586"/>
      <c r="E42" s="586"/>
      <c r="F42" s="586"/>
      <c r="G42" s="587"/>
      <c r="H42" s="193"/>
      <c r="I42" s="194"/>
      <c r="J42" s="195"/>
      <c r="K42" s="193"/>
      <c r="L42" s="194"/>
      <c r="M42" s="195"/>
      <c r="N42" s="193"/>
      <c r="O42" s="194"/>
      <c r="P42" s="195"/>
      <c r="Q42" s="193"/>
      <c r="R42" s="194"/>
      <c r="S42" s="195"/>
      <c r="T42" s="193"/>
      <c r="U42" s="194"/>
      <c r="V42" s="195"/>
      <c r="W42" s="193"/>
      <c r="X42" s="194"/>
      <c r="Y42" s="195"/>
      <c r="Z42" s="193"/>
      <c r="AA42" s="194"/>
      <c r="AB42" s="195"/>
      <c r="AC42" s="193"/>
      <c r="AD42" s="194"/>
      <c r="AE42" s="195"/>
      <c r="AF42" s="193"/>
      <c r="AG42" s="194"/>
      <c r="AH42" s="195"/>
      <c r="AI42" s="193"/>
      <c r="AJ42" s="194"/>
      <c r="AK42" s="195"/>
      <c r="AL42" s="193"/>
      <c r="AM42" s="194"/>
      <c r="AN42" s="195"/>
      <c r="AO42" s="193"/>
      <c r="AP42" s="194"/>
      <c r="AQ42" s="195"/>
      <c r="AR42" s="193"/>
      <c r="AS42" s="194"/>
      <c r="AT42" s="195"/>
      <c r="AU42" s="193"/>
      <c r="AV42" s="194"/>
      <c r="AW42" s="195"/>
      <c r="AX42" s="193"/>
      <c r="AY42" s="194"/>
      <c r="AZ42" s="195"/>
      <c r="BA42" s="193"/>
      <c r="BB42" s="194"/>
      <c r="BC42" s="195"/>
      <c r="BD42" s="193"/>
      <c r="BE42" s="194"/>
      <c r="BF42" s="195"/>
      <c r="BG42" s="193"/>
      <c r="BH42" s="194"/>
      <c r="BI42" s="195"/>
      <c r="BJ42" s="193"/>
      <c r="BK42" s="194"/>
      <c r="BL42" s="195"/>
      <c r="BM42" s="193"/>
      <c r="BN42" s="194"/>
      <c r="BO42" s="195"/>
      <c r="BP42" s="193"/>
      <c r="BQ42" s="194"/>
      <c r="BR42" s="195"/>
      <c r="BS42" s="193"/>
      <c r="BT42" s="194"/>
      <c r="BU42" s="195"/>
      <c r="BV42" s="193"/>
      <c r="BW42" s="194"/>
      <c r="BX42" s="195"/>
      <c r="BY42" s="193"/>
      <c r="BZ42" s="194"/>
      <c r="CA42" s="195"/>
      <c r="CB42" s="193"/>
      <c r="CC42" s="194"/>
      <c r="CD42" s="195"/>
      <c r="CE42" s="617"/>
      <c r="CF42" s="617"/>
      <c r="CG42" s="617"/>
      <c r="CH42" s="617"/>
      <c r="CI42" s="617"/>
      <c r="CJ42" s="617"/>
      <c r="CK42" s="617"/>
      <c r="CL42" s="617"/>
      <c r="CM42" s="617"/>
      <c r="CN42" s="617"/>
      <c r="CO42" s="617"/>
      <c r="CP42" s="617"/>
    </row>
  </sheetData>
  <sheetProtection sheet="1" formatCells="0" formatColumns="0" formatRows="0" insertColumns="0" insertRows="0" deleteColumns="0" deleteRows="0" selectLockedCells="1"/>
  <mergeCells count="77">
    <mergeCell ref="CD6:CP6"/>
    <mergeCell ref="A40:G42"/>
    <mergeCell ref="BG22:BI22"/>
    <mergeCell ref="Z22:AB22"/>
    <mergeCell ref="AC22:AE22"/>
    <mergeCell ref="AF22:AH22"/>
    <mergeCell ref="W22:Y22"/>
    <mergeCell ref="AI22:AK22"/>
    <mergeCell ref="AL22:AN22"/>
    <mergeCell ref="AO22:AQ22"/>
    <mergeCell ref="CE40:CP42"/>
    <mergeCell ref="A11:CP13"/>
    <mergeCell ref="A34:G36"/>
    <mergeCell ref="CE34:CP36"/>
    <mergeCell ref="A37:G39"/>
    <mergeCell ref="CE37:CP39"/>
    <mergeCell ref="A28:G30"/>
    <mergeCell ref="CE28:CP30"/>
    <mergeCell ref="A31:G33"/>
    <mergeCell ref="CE31:CP33"/>
    <mergeCell ref="A25:G27"/>
    <mergeCell ref="CE25:CP27"/>
    <mergeCell ref="BS22:BU22"/>
    <mergeCell ref="BV22:BX22"/>
    <mergeCell ref="BY22:CA22"/>
    <mergeCell ref="CB22:CD22"/>
    <mergeCell ref="BD22:BF22"/>
    <mergeCell ref="BP22:BR22"/>
    <mergeCell ref="BA22:BC22"/>
    <mergeCell ref="BM22:BO22"/>
    <mergeCell ref="CE22:CP24"/>
    <mergeCell ref="A24:G24"/>
    <mergeCell ref="A22:G22"/>
    <mergeCell ref="H22:J22"/>
    <mergeCell ref="K22:M22"/>
    <mergeCell ref="N22:P22"/>
    <mergeCell ref="AR22:AT22"/>
    <mergeCell ref="Q22:S22"/>
    <mergeCell ref="BJ22:BL22"/>
    <mergeCell ref="T22:V22"/>
    <mergeCell ref="BN16:CM17"/>
    <mergeCell ref="A15:H17"/>
    <mergeCell ref="I15:AG19"/>
    <mergeCell ref="BN18:CM18"/>
    <mergeCell ref="BN19:CM19"/>
    <mergeCell ref="BG16:BL16"/>
    <mergeCell ref="BG18:BL18"/>
    <mergeCell ref="BG19:BL19"/>
    <mergeCell ref="AU23:AW23"/>
    <mergeCell ref="H23:J23"/>
    <mergeCell ref="K23:M23"/>
    <mergeCell ref="N23:P23"/>
    <mergeCell ref="Q23:S23"/>
    <mergeCell ref="T23:V23"/>
    <mergeCell ref="W23:Y23"/>
    <mergeCell ref="Z23:AB23"/>
    <mergeCell ref="AC23:AE23"/>
    <mergeCell ref="BV23:BX23"/>
    <mergeCell ref="AF23:AH23"/>
    <mergeCell ref="AI23:AK23"/>
    <mergeCell ref="AL23:AN23"/>
    <mergeCell ref="AO23:AQ23"/>
    <mergeCell ref="AI15:BE15"/>
    <mergeCell ref="AI16:BE16"/>
    <mergeCell ref="AU22:AW22"/>
    <mergeCell ref="AX22:AZ22"/>
    <mergeCell ref="AR23:AT23"/>
    <mergeCell ref="BY23:CA23"/>
    <mergeCell ref="AX23:AZ23"/>
    <mergeCell ref="BA23:BC23"/>
    <mergeCell ref="BD23:BF23"/>
    <mergeCell ref="BG23:BI23"/>
    <mergeCell ref="CB23:CD23"/>
    <mergeCell ref="BJ23:BL23"/>
    <mergeCell ref="BM23:BO23"/>
    <mergeCell ref="BP23:BR23"/>
    <mergeCell ref="BS23:BU23"/>
  </mergeCells>
  <printOptions horizontalCentered="1" verticalCentered="1"/>
  <pageMargins left="0" right="0" top="0" bottom="0.7874015748031497" header="0.5118110236220472" footer="0.5118110236220472"/>
  <pageSetup blackAndWhite="1" horizontalDpi="300" verticalDpi="300" orientation="landscape" paperSize="9" r:id="rId4"/>
  <drawing r:id="rId3"/>
  <legacyDrawing r:id="rId2"/>
</worksheet>
</file>

<file path=xl/worksheets/sheet8.xml><?xml version="1.0" encoding="utf-8"?>
<worksheet xmlns="http://schemas.openxmlformats.org/spreadsheetml/2006/main" xmlns:r="http://schemas.openxmlformats.org/officeDocument/2006/relationships">
  <sheetPr codeName="Sheet04"/>
  <dimension ref="A13:CB79"/>
  <sheetViews>
    <sheetView showGridLines="0" view="pageBreakPreview" zoomScale="70" zoomScaleSheetLayoutView="70" zoomScalePageLayoutView="0" workbookViewId="0" topLeftCell="A1">
      <pane ySplit="13" topLeftCell="A17" activePane="bottomLeft" state="frozen"/>
      <selection pane="topLeft" activeCell="AD26" sqref="AD26"/>
      <selection pane="bottomLeft" activeCell="M40" sqref="M40"/>
    </sheetView>
  </sheetViews>
  <sheetFormatPr defaultColWidth="9.00390625" defaultRowHeight="11.25" customHeight="1"/>
  <cols>
    <col min="1" max="40" width="2.00390625" style="1" customWidth="1"/>
    <col min="41" max="16384" width="9.00390625" style="1" customWidth="1"/>
  </cols>
  <sheetData>
    <row r="13" spans="29:40" ht="11.25" customHeight="1">
      <c r="AC13" s="204"/>
      <c r="AD13" s="204"/>
      <c r="AE13" s="204"/>
      <c r="AF13" s="204"/>
      <c r="AG13" s="204"/>
      <c r="AH13" s="204"/>
      <c r="AI13" s="204"/>
      <c r="AJ13" s="204"/>
      <c r="AK13" s="204"/>
      <c r="AL13" s="204"/>
      <c r="AM13" s="204"/>
      <c r="AN13" s="204"/>
    </row>
    <row r="14" spans="29:40" ht="11.25" customHeight="1">
      <c r="AC14" s="204"/>
      <c r="AD14" s="204"/>
      <c r="AE14" s="204"/>
      <c r="AF14" s="204"/>
      <c r="AG14" s="204"/>
      <c r="AH14" s="204"/>
      <c r="AI14" s="204"/>
      <c r="AJ14" s="204"/>
      <c r="AK14" s="204"/>
      <c r="AL14" s="204"/>
      <c r="AM14" s="204"/>
      <c r="AN14" s="204"/>
    </row>
    <row r="15" spans="29:40" ht="11.25" customHeight="1">
      <c r="AC15" s="204"/>
      <c r="AD15" s="204"/>
      <c r="AE15" s="204"/>
      <c r="AF15" s="204"/>
      <c r="AG15" s="204"/>
      <c r="AH15" s="204"/>
      <c r="AI15" s="204"/>
      <c r="AJ15" s="204"/>
      <c r="AK15" s="204"/>
      <c r="AL15" s="204"/>
      <c r="AM15" s="204"/>
      <c r="AN15" s="204"/>
    </row>
    <row r="16" spans="29:40" ht="11.25" customHeight="1">
      <c r="AC16" s="204"/>
      <c r="AD16" s="204"/>
      <c r="AE16" s="204"/>
      <c r="AF16" s="204"/>
      <c r="AG16" s="204"/>
      <c r="AH16" s="204"/>
      <c r="AI16" s="204"/>
      <c r="AJ16" s="204"/>
      <c r="AK16" s="204"/>
      <c r="AL16" s="204"/>
      <c r="AM16" s="204"/>
      <c r="AN16" s="204"/>
    </row>
    <row r="17" spans="29:40" ht="11.25" customHeight="1">
      <c r="AC17" s="204"/>
      <c r="AD17" s="204"/>
      <c r="AE17" s="204"/>
      <c r="AF17" s="204"/>
      <c r="AG17" s="204"/>
      <c r="AH17" s="204"/>
      <c r="AI17" s="204"/>
      <c r="AJ17" s="204"/>
      <c r="AK17" s="204"/>
      <c r="AL17" s="204"/>
      <c r="AM17" s="204"/>
      <c r="AN17" s="204"/>
    </row>
    <row r="18" spans="29:40" ht="11.25" customHeight="1">
      <c r="AC18" s="204"/>
      <c r="AD18" s="204"/>
      <c r="AE18" s="204"/>
      <c r="AF18" s="204"/>
      <c r="AG18" s="204"/>
      <c r="AH18" s="204"/>
      <c r="AI18" s="204"/>
      <c r="AJ18" s="204"/>
      <c r="AK18" s="204"/>
      <c r="AL18" s="204"/>
      <c r="AM18" s="204"/>
      <c r="AN18" s="204"/>
    </row>
    <row r="19" spans="29:40" ht="11.25" customHeight="1">
      <c r="AC19" s="33"/>
      <c r="AD19" s="33"/>
      <c r="AE19" s="33"/>
      <c r="AF19" s="33"/>
      <c r="AG19" s="33"/>
      <c r="AH19" s="33"/>
      <c r="AI19" s="33"/>
      <c r="AJ19" s="33"/>
      <c r="AK19" s="33"/>
      <c r="AL19" s="33"/>
      <c r="AM19" s="33"/>
      <c r="AN19" s="33"/>
    </row>
    <row r="20" spans="29:40" ht="11.25" customHeight="1">
      <c r="AC20" s="33"/>
      <c r="AD20" s="33"/>
      <c r="AE20" s="33"/>
      <c r="AF20" s="33"/>
      <c r="AG20" s="33"/>
      <c r="AH20" s="33"/>
      <c r="AI20" s="33"/>
      <c r="AJ20" s="33"/>
      <c r="AK20" s="33"/>
      <c r="AL20" s="33"/>
      <c r="AM20" s="33"/>
      <c r="AN20" s="33"/>
    </row>
    <row r="21" spans="29:40" ht="11.25" customHeight="1">
      <c r="AC21" s="33"/>
      <c r="AD21" s="33"/>
      <c r="AE21" s="33"/>
      <c r="AF21" s="33"/>
      <c r="AG21" s="33"/>
      <c r="AH21" s="33"/>
      <c r="AI21" s="33"/>
      <c r="AJ21" s="33"/>
      <c r="AK21" s="33"/>
      <c r="AL21" s="33"/>
      <c r="AM21" s="33"/>
      <c r="AN21" s="33"/>
    </row>
    <row r="22" spans="28:40" ht="11.25" customHeight="1">
      <c r="AB22" s="522" t="s">
        <v>613</v>
      </c>
      <c r="AC22" s="522"/>
      <c r="AD22" s="522"/>
      <c r="AE22" s="522"/>
      <c r="AF22" s="522"/>
      <c r="AG22" s="522"/>
      <c r="AH22" s="522"/>
      <c r="AI22" s="522"/>
      <c r="AJ22" s="522"/>
      <c r="AK22" s="522"/>
      <c r="AL22" s="522"/>
      <c r="AM22" s="522"/>
      <c r="AN22" s="522"/>
    </row>
    <row r="25" spans="1:40" ht="11.25" customHeight="1">
      <c r="A25" s="526" t="s">
        <v>248</v>
      </c>
      <c r="B25" s="526"/>
      <c r="C25" s="526"/>
      <c r="D25" s="526"/>
      <c r="E25" s="526"/>
      <c r="F25" s="526"/>
      <c r="G25" s="526"/>
      <c r="H25" s="526"/>
      <c r="I25" s="526"/>
      <c r="J25" s="526"/>
      <c r="K25" s="526"/>
      <c r="L25" s="526"/>
      <c r="M25" s="526"/>
      <c r="N25" s="526"/>
      <c r="O25" s="526"/>
      <c r="P25" s="526"/>
      <c r="Q25" s="526"/>
      <c r="R25" s="526"/>
      <c r="S25" s="526"/>
      <c r="T25" s="526"/>
      <c r="U25" s="526"/>
      <c r="V25" s="526"/>
      <c r="W25" s="526"/>
      <c r="X25" s="526"/>
      <c r="Y25" s="526"/>
      <c r="Z25" s="526"/>
      <c r="AA25" s="526"/>
      <c r="AB25" s="526"/>
      <c r="AC25" s="526"/>
      <c r="AD25" s="526"/>
      <c r="AE25" s="526"/>
      <c r="AF25" s="526"/>
      <c r="AG25" s="526"/>
      <c r="AH25" s="526"/>
      <c r="AI25" s="526"/>
      <c r="AJ25" s="526"/>
      <c r="AK25" s="526"/>
      <c r="AL25" s="526"/>
      <c r="AM25" s="526"/>
      <c r="AN25" s="526"/>
    </row>
    <row r="26" spans="1:40" ht="11.25" customHeight="1">
      <c r="A26" s="526"/>
      <c r="B26" s="526"/>
      <c r="C26" s="526"/>
      <c r="D26" s="526"/>
      <c r="E26" s="526"/>
      <c r="F26" s="526"/>
      <c r="G26" s="526"/>
      <c r="H26" s="526"/>
      <c r="I26" s="526"/>
      <c r="J26" s="526"/>
      <c r="K26" s="526"/>
      <c r="L26" s="526"/>
      <c r="M26" s="526"/>
      <c r="N26" s="526"/>
      <c r="O26" s="526"/>
      <c r="P26" s="526"/>
      <c r="Q26" s="526"/>
      <c r="R26" s="526"/>
      <c r="S26" s="526"/>
      <c r="T26" s="526"/>
      <c r="U26" s="526"/>
      <c r="V26" s="526"/>
      <c r="W26" s="526"/>
      <c r="X26" s="526"/>
      <c r="Y26" s="526"/>
      <c r="Z26" s="526"/>
      <c r="AA26" s="526"/>
      <c r="AB26" s="526"/>
      <c r="AC26" s="526"/>
      <c r="AD26" s="526"/>
      <c r="AE26" s="526"/>
      <c r="AF26" s="526"/>
      <c r="AG26" s="526"/>
      <c r="AH26" s="526"/>
      <c r="AI26" s="526"/>
      <c r="AJ26" s="526"/>
      <c r="AK26" s="526"/>
      <c r="AL26" s="526"/>
      <c r="AM26" s="526"/>
      <c r="AN26" s="526"/>
    </row>
    <row r="27" spans="1:40" ht="11.25" customHeight="1">
      <c r="A27" s="526"/>
      <c r="B27" s="526"/>
      <c r="C27" s="526"/>
      <c r="D27" s="526"/>
      <c r="E27" s="526"/>
      <c r="F27" s="526"/>
      <c r="G27" s="526"/>
      <c r="H27" s="526"/>
      <c r="I27" s="526"/>
      <c r="J27" s="526"/>
      <c r="K27" s="526"/>
      <c r="L27" s="526"/>
      <c r="M27" s="526"/>
      <c r="N27" s="526"/>
      <c r="O27" s="526"/>
      <c r="P27" s="526"/>
      <c r="Q27" s="526"/>
      <c r="R27" s="526"/>
      <c r="S27" s="526"/>
      <c r="T27" s="526"/>
      <c r="U27" s="526"/>
      <c r="V27" s="526"/>
      <c r="W27" s="526"/>
      <c r="X27" s="526"/>
      <c r="Y27" s="526"/>
      <c r="Z27" s="526"/>
      <c r="AA27" s="526"/>
      <c r="AB27" s="526"/>
      <c r="AC27" s="526"/>
      <c r="AD27" s="526"/>
      <c r="AE27" s="526"/>
      <c r="AF27" s="526"/>
      <c r="AG27" s="526"/>
      <c r="AH27" s="526"/>
      <c r="AI27" s="526"/>
      <c r="AJ27" s="526"/>
      <c r="AK27" s="526"/>
      <c r="AL27" s="526"/>
      <c r="AM27" s="526"/>
      <c r="AN27" s="526"/>
    </row>
    <row r="28" spans="1:40" ht="11.25"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row>
    <row r="29" spans="1:40" ht="11.25"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row>
    <row r="30" spans="1:18" ht="11.25" customHeight="1">
      <c r="A30" s="461" t="str">
        <f>"　"&amp;'共通事項入力ｼｰﾄ'!D10</f>
        <v>　支出負担行為担当官</v>
      </c>
      <c r="B30" s="461"/>
      <c r="C30" s="461"/>
      <c r="D30" s="461"/>
      <c r="E30" s="461"/>
      <c r="F30" s="461"/>
      <c r="G30" s="461"/>
      <c r="H30" s="461"/>
      <c r="I30" s="461"/>
      <c r="J30" s="461"/>
      <c r="K30" s="461"/>
      <c r="L30" s="461"/>
      <c r="M30" s="461"/>
      <c r="N30" s="461"/>
      <c r="O30" s="461"/>
      <c r="P30" s="461"/>
      <c r="Q30" s="461"/>
      <c r="R30" s="461"/>
    </row>
    <row r="31" spans="1:18" ht="11.25" customHeight="1">
      <c r="A31" s="461" t="str">
        <f>"　　"&amp;'共通事項入力ｼｰﾄ'!D14</f>
        <v>　　北海道防衛局長</v>
      </c>
      <c r="B31" s="461"/>
      <c r="C31" s="461"/>
      <c r="D31" s="461"/>
      <c r="E31" s="461"/>
      <c r="F31" s="461"/>
      <c r="G31" s="461"/>
      <c r="H31" s="461"/>
      <c r="I31" s="461"/>
      <c r="J31" s="461"/>
      <c r="K31" s="461"/>
      <c r="L31" s="461"/>
      <c r="M31" s="461"/>
      <c r="N31" s="461"/>
      <c r="O31" s="461"/>
      <c r="P31" s="461"/>
      <c r="Q31" s="461"/>
      <c r="R31" s="461"/>
    </row>
    <row r="32" spans="1:11" ht="11.25" customHeight="1">
      <c r="A32" s="466" t="str">
        <f>('共通事項入力ｼｰﾄ'!D16&amp;"　殿")</f>
        <v>○○　○○　殿</v>
      </c>
      <c r="B32" s="466"/>
      <c r="C32" s="466"/>
      <c r="D32" s="466"/>
      <c r="E32" s="466"/>
      <c r="F32" s="466"/>
      <c r="G32" s="466"/>
      <c r="H32" s="466"/>
      <c r="I32" s="466"/>
      <c r="J32" s="466"/>
      <c r="K32" s="466"/>
    </row>
    <row r="33" spans="3:20" ht="11.25" customHeight="1">
      <c r="C33" s="2"/>
      <c r="D33" s="2"/>
      <c r="E33" s="2"/>
      <c r="F33" s="2"/>
      <c r="G33" s="2"/>
      <c r="H33" s="2"/>
      <c r="I33" s="2"/>
      <c r="J33" s="2"/>
      <c r="K33" s="2"/>
      <c r="L33" s="2"/>
      <c r="M33" s="2"/>
      <c r="N33" s="2"/>
      <c r="O33" s="2"/>
      <c r="P33" s="2"/>
      <c r="Q33" s="2"/>
      <c r="R33" s="2"/>
      <c r="S33" s="2"/>
      <c r="T33" s="2"/>
    </row>
    <row r="34" spans="18:80" ht="11.25" customHeight="1">
      <c r="R34" s="62"/>
      <c r="S34" s="62"/>
      <c r="T34" s="62"/>
      <c r="U34" s="62"/>
      <c r="V34" s="62"/>
      <c r="W34" s="62"/>
      <c r="X34" s="62"/>
      <c r="Y34" s="62"/>
      <c r="Z34" s="62"/>
      <c r="AA34" s="62"/>
      <c r="AB34" s="62"/>
      <c r="AC34" s="62"/>
      <c r="AD34" s="62"/>
      <c r="AE34" s="62"/>
      <c r="AF34" s="62"/>
      <c r="AG34" s="62"/>
      <c r="AH34" s="62"/>
      <c r="AI34" s="62"/>
      <c r="AJ34" s="62"/>
      <c r="AK34" s="62"/>
      <c r="AL34" s="62"/>
      <c r="AM34" s="62"/>
      <c r="AN34" s="62"/>
      <c r="AO34" s="2"/>
      <c r="AP34" s="2"/>
      <c r="AQ34" s="2"/>
      <c r="AR34" s="2"/>
      <c r="AS34" s="2"/>
      <c r="AT34" s="2"/>
      <c r="AU34" s="2"/>
      <c r="AV34" s="2"/>
      <c r="AW34" s="2"/>
      <c r="AX34" s="2"/>
      <c r="AY34" s="2"/>
      <c r="AZ34" s="2"/>
      <c r="BA34" s="2"/>
      <c r="BB34" s="2"/>
      <c r="BC34" s="2"/>
      <c r="BD34" s="2"/>
      <c r="BE34" s="2"/>
      <c r="BF34" s="451" t="e">
        <v>#REF!</v>
      </c>
      <c r="BG34" s="451"/>
      <c r="BH34" s="451"/>
      <c r="BI34" s="451"/>
      <c r="BJ34" s="451"/>
      <c r="BK34" s="451"/>
      <c r="BL34" s="451"/>
      <c r="BM34" s="451"/>
      <c r="BN34" s="451"/>
      <c r="BO34" s="451"/>
      <c r="BP34" s="451"/>
      <c r="BQ34" s="451"/>
      <c r="BR34" s="451"/>
      <c r="BS34" s="451"/>
      <c r="BT34" s="451"/>
      <c r="BU34" s="451"/>
      <c r="BV34" s="451"/>
      <c r="BW34" s="451"/>
      <c r="BX34" s="451"/>
      <c r="BY34" s="451"/>
      <c r="BZ34" s="451"/>
      <c r="CA34" s="451"/>
      <c r="CB34" s="451"/>
    </row>
    <row r="35" spans="1:35" ht="11.25" customHeight="1">
      <c r="A35" s="2"/>
      <c r="B35" s="2"/>
      <c r="C35" s="2"/>
      <c r="D35" s="2"/>
      <c r="E35" s="2"/>
      <c r="F35" s="2"/>
      <c r="G35" s="2"/>
      <c r="H35" s="2"/>
      <c r="I35" s="2"/>
      <c r="J35" s="2"/>
      <c r="K35" s="2"/>
      <c r="L35" s="2"/>
      <c r="M35" s="62"/>
      <c r="N35" s="62"/>
      <c r="O35" s="62"/>
      <c r="P35" s="62"/>
      <c r="Q35" s="62"/>
      <c r="R35" s="62"/>
      <c r="S35" s="62"/>
      <c r="T35" s="62"/>
      <c r="U35" s="62"/>
      <c r="V35" s="62"/>
      <c r="W35" s="62"/>
      <c r="X35" s="62"/>
      <c r="Y35" s="62"/>
      <c r="Z35" s="62"/>
      <c r="AA35" s="62"/>
      <c r="AB35" s="62"/>
      <c r="AC35" s="62"/>
      <c r="AD35" s="62"/>
      <c r="AE35" s="62"/>
      <c r="AF35" s="62"/>
      <c r="AG35" s="62"/>
      <c r="AH35" s="62"/>
      <c r="AI35" s="62"/>
    </row>
    <row r="36" spans="13:40" ht="15.75" customHeight="1">
      <c r="M36" s="452" t="s">
        <v>88</v>
      </c>
      <c r="N36" s="452"/>
      <c r="O36" s="452"/>
      <c r="P36" s="452"/>
      <c r="Q36" s="452"/>
      <c r="R36" s="125"/>
      <c r="S36" s="453" t="str">
        <f>'共通事項入力ｼｰﾄ'!D57</f>
        <v>○○○県○○○市○○区○○町１－２０－３０○○○○○○○○○ビル</v>
      </c>
      <c r="T36" s="453"/>
      <c r="U36" s="453"/>
      <c r="V36" s="453"/>
      <c r="W36" s="453"/>
      <c r="X36" s="453"/>
      <c r="Y36" s="453"/>
      <c r="Z36" s="453"/>
      <c r="AA36" s="453"/>
      <c r="AB36" s="453"/>
      <c r="AC36" s="453"/>
      <c r="AD36" s="453"/>
      <c r="AE36" s="453"/>
      <c r="AF36" s="453"/>
      <c r="AG36" s="453"/>
      <c r="AH36" s="453"/>
      <c r="AI36" s="453"/>
      <c r="AJ36" s="453"/>
      <c r="AK36" s="453"/>
      <c r="AL36" s="453"/>
      <c r="AM36" s="453"/>
      <c r="AN36" s="453"/>
    </row>
    <row r="37" spans="13:40" ht="15.75" customHeight="1">
      <c r="M37" s="126"/>
      <c r="N37" s="126"/>
      <c r="O37" s="126"/>
      <c r="P37" s="126"/>
      <c r="Q37" s="126"/>
      <c r="R37" s="125"/>
      <c r="S37" s="453"/>
      <c r="T37" s="453"/>
      <c r="U37" s="453"/>
      <c r="V37" s="453"/>
      <c r="W37" s="453"/>
      <c r="X37" s="453"/>
      <c r="Y37" s="453"/>
      <c r="Z37" s="453"/>
      <c r="AA37" s="453"/>
      <c r="AB37" s="453"/>
      <c r="AC37" s="453"/>
      <c r="AD37" s="453"/>
      <c r="AE37" s="453"/>
      <c r="AF37" s="453"/>
      <c r="AG37" s="453"/>
      <c r="AH37" s="453"/>
      <c r="AI37" s="453"/>
      <c r="AJ37" s="453"/>
      <c r="AK37" s="453"/>
      <c r="AL37" s="453"/>
      <c r="AM37" s="453"/>
      <c r="AN37" s="453"/>
    </row>
    <row r="38" spans="13:40" ht="15.75" customHeight="1">
      <c r="M38" s="452" t="s">
        <v>91</v>
      </c>
      <c r="N38" s="452"/>
      <c r="O38" s="452"/>
      <c r="P38" s="452"/>
      <c r="Q38" s="452"/>
      <c r="R38" s="125"/>
      <c r="S38" s="527" t="str">
        <f>'共通事項入力ｼｰﾄ'!D61</f>
        <v>○×建築設備設計事務所　株式会社</v>
      </c>
      <c r="T38" s="527"/>
      <c r="U38" s="527"/>
      <c r="V38" s="527"/>
      <c r="W38" s="527"/>
      <c r="X38" s="527"/>
      <c r="Y38" s="527"/>
      <c r="Z38" s="527"/>
      <c r="AA38" s="527"/>
      <c r="AB38" s="527"/>
      <c r="AC38" s="527"/>
      <c r="AD38" s="527"/>
      <c r="AE38" s="527"/>
      <c r="AF38" s="527"/>
      <c r="AG38" s="527"/>
      <c r="AH38" s="527"/>
      <c r="AI38" s="527"/>
      <c r="AJ38" s="527"/>
      <c r="AK38" s="527"/>
      <c r="AL38" s="527"/>
      <c r="AM38" s="527"/>
      <c r="AN38" s="527"/>
    </row>
    <row r="39" spans="13:40" ht="15.75" customHeight="1">
      <c r="M39" s="452" t="s">
        <v>108</v>
      </c>
      <c r="N39" s="452"/>
      <c r="O39" s="452"/>
      <c r="P39" s="452"/>
      <c r="Q39" s="452"/>
      <c r="R39" s="125"/>
      <c r="S39" s="527" t="str">
        <f>('共通事項入力ｼｰﾄ'!D63&amp;"　印")</f>
        <v>代表取締役社長　　防衛　太郎　印</v>
      </c>
      <c r="T39" s="527"/>
      <c r="U39" s="527"/>
      <c r="V39" s="527"/>
      <c r="W39" s="527"/>
      <c r="X39" s="527"/>
      <c r="Y39" s="527"/>
      <c r="Z39" s="527"/>
      <c r="AA39" s="527"/>
      <c r="AB39" s="527"/>
      <c r="AC39" s="527"/>
      <c r="AD39" s="527"/>
      <c r="AE39" s="527"/>
      <c r="AF39" s="527"/>
      <c r="AG39" s="527"/>
      <c r="AH39" s="527"/>
      <c r="AI39" s="527"/>
      <c r="AJ39" s="527"/>
      <c r="AK39" s="527"/>
      <c r="AL39" s="527"/>
      <c r="AM39" s="527"/>
      <c r="AN39" s="527"/>
    </row>
    <row r="40" ht="11.25" customHeight="1">
      <c r="M40" s="180"/>
    </row>
    <row r="41" spans="1:40" ht="11.2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row>
    <row r="42" spans="1:40" ht="11.25" customHeight="1">
      <c r="A42" s="524" t="s">
        <v>39</v>
      </c>
      <c r="B42" s="524"/>
      <c r="C42" s="524"/>
      <c r="D42" s="524"/>
      <c r="E42" s="524"/>
      <c r="F42" s="524"/>
      <c r="G42" s="524"/>
      <c r="H42" s="524"/>
      <c r="I42" s="524"/>
      <c r="J42" s="524"/>
      <c r="K42" s="524"/>
      <c r="L42" s="524"/>
      <c r="M42" s="524"/>
      <c r="N42" s="524"/>
      <c r="O42" s="524"/>
      <c r="P42" s="524"/>
      <c r="Q42" s="524"/>
      <c r="R42" s="524"/>
      <c r="S42" s="524"/>
      <c r="T42" s="524"/>
      <c r="U42" s="524"/>
      <c r="V42" s="524"/>
      <c r="W42" s="524"/>
      <c r="X42" s="524"/>
      <c r="Y42" s="524"/>
      <c r="Z42" s="524"/>
      <c r="AA42" s="524"/>
      <c r="AB42" s="524"/>
      <c r="AC42" s="524"/>
      <c r="AD42" s="524"/>
      <c r="AE42" s="524"/>
      <c r="AF42" s="524"/>
      <c r="AG42" s="524"/>
      <c r="AH42" s="524"/>
      <c r="AI42" s="524"/>
      <c r="AJ42" s="524"/>
      <c r="AK42" s="524"/>
      <c r="AL42" s="524"/>
      <c r="AM42" s="524"/>
      <c r="AN42" s="524"/>
    </row>
    <row r="43" spans="1:40" ht="11.25" customHeight="1">
      <c r="A43" s="524"/>
      <c r="B43" s="524"/>
      <c r="C43" s="524"/>
      <c r="D43" s="524"/>
      <c r="E43" s="524"/>
      <c r="F43" s="524"/>
      <c r="G43" s="524"/>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4"/>
      <c r="AL43" s="524"/>
      <c r="AM43" s="524"/>
      <c r="AN43" s="524"/>
    </row>
    <row r="44" spans="1:40" ht="11.25" customHeight="1">
      <c r="A44" s="524"/>
      <c r="B44" s="524"/>
      <c r="C44" s="524"/>
      <c r="D44" s="524"/>
      <c r="E44" s="524"/>
      <c r="F44" s="524"/>
      <c r="G44" s="524"/>
      <c r="H44" s="524"/>
      <c r="I44" s="524"/>
      <c r="J44" s="524"/>
      <c r="K44" s="524"/>
      <c r="L44" s="524"/>
      <c r="M44" s="524"/>
      <c r="N44" s="524"/>
      <c r="O44" s="524"/>
      <c r="P44" s="524"/>
      <c r="Q44" s="524"/>
      <c r="R44" s="524"/>
      <c r="S44" s="524"/>
      <c r="T44" s="524"/>
      <c r="U44" s="524"/>
      <c r="V44" s="524"/>
      <c r="W44" s="524"/>
      <c r="X44" s="524"/>
      <c r="Y44" s="524"/>
      <c r="Z44" s="524"/>
      <c r="AA44" s="524"/>
      <c r="AB44" s="524"/>
      <c r="AC44" s="524"/>
      <c r="AD44" s="524"/>
      <c r="AE44" s="524"/>
      <c r="AF44" s="524"/>
      <c r="AG44" s="524"/>
      <c r="AH44" s="524"/>
      <c r="AI44" s="524"/>
      <c r="AJ44" s="524"/>
      <c r="AK44" s="524"/>
      <c r="AL44" s="524"/>
      <c r="AM44" s="524"/>
      <c r="AN44" s="524"/>
    </row>
    <row r="45" spans="1:40" ht="11.25" customHeight="1">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row>
    <row r="46" spans="1:40" ht="11.25" customHeight="1">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row>
    <row r="47" spans="1:40" ht="11.25" customHeight="1">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row>
    <row r="48" spans="1:40" ht="11.25" customHeight="1">
      <c r="A48" s="456" t="s">
        <v>247</v>
      </c>
      <c r="B48" s="456"/>
      <c r="C48" s="456"/>
      <c r="D48" s="456"/>
      <c r="E48" s="456"/>
      <c r="F48" s="456"/>
      <c r="G48" s="456"/>
      <c r="H48" s="456"/>
      <c r="I48" s="456"/>
      <c r="J48" s="456"/>
      <c r="K48" s="456"/>
      <c r="L48" s="456"/>
      <c r="M48" s="456"/>
      <c r="N48" s="456"/>
      <c r="O48" s="456"/>
      <c r="P48" s="456"/>
      <c r="Q48" s="456"/>
      <c r="R48" s="456"/>
      <c r="S48" s="456"/>
      <c r="T48" s="456"/>
      <c r="U48" s="456"/>
      <c r="V48" s="456"/>
      <c r="W48" s="456"/>
      <c r="X48" s="456"/>
      <c r="Y48" s="456"/>
      <c r="Z48" s="456"/>
      <c r="AA48" s="456"/>
      <c r="AB48" s="456"/>
      <c r="AC48" s="456"/>
      <c r="AD48" s="456"/>
      <c r="AE48" s="456"/>
      <c r="AF48" s="456"/>
      <c r="AG48" s="456"/>
      <c r="AH48" s="456"/>
      <c r="AI48" s="456"/>
      <c r="AJ48" s="456"/>
      <c r="AK48" s="456"/>
      <c r="AL48" s="456"/>
      <c r="AM48" s="456"/>
      <c r="AN48" s="456"/>
    </row>
    <row r="51" spans="1:40" ht="11.25" customHeight="1">
      <c r="A51" s="527" t="str">
        <f>"業 務 の 名 称 ： "&amp;'共通事項入力ｼｰﾄ'!D38</f>
        <v>業 務 の 名 称 ： ○○○○（１）○○○○○建築工事監理業務</v>
      </c>
      <c r="B51" s="527"/>
      <c r="C51" s="527"/>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527"/>
      <c r="AK51" s="527"/>
      <c r="AL51" s="527"/>
      <c r="AM51" s="527"/>
      <c r="AN51" s="527"/>
    </row>
    <row r="52" spans="1:40" ht="11.25" customHeight="1">
      <c r="A52" s="618"/>
      <c r="B52" s="618"/>
      <c r="C52" s="618"/>
      <c r="D52" s="618"/>
      <c r="E52" s="618"/>
      <c r="F52" s="618"/>
      <c r="G52" s="618"/>
      <c r="H52" s="618"/>
      <c r="I52" s="618"/>
      <c r="J52" s="618"/>
      <c r="K52" s="618"/>
      <c r="L52" s="618"/>
      <c r="M52" s="618"/>
      <c r="N52" s="618"/>
      <c r="O52" s="618"/>
      <c r="P52" s="618"/>
      <c r="Q52" s="618"/>
      <c r="R52" s="618"/>
      <c r="S52" s="618"/>
      <c r="T52" s="618"/>
      <c r="U52" s="618"/>
      <c r="V52" s="618"/>
      <c r="W52" s="618"/>
      <c r="X52" s="618"/>
      <c r="Y52" s="618"/>
      <c r="Z52" s="618"/>
      <c r="AA52" s="618"/>
      <c r="AB52" s="618"/>
      <c r="AC52" s="618"/>
      <c r="AD52" s="618"/>
      <c r="AE52" s="618"/>
      <c r="AF52" s="618"/>
      <c r="AG52" s="618"/>
      <c r="AH52" s="618"/>
      <c r="AI52" s="618"/>
      <c r="AJ52" s="618"/>
      <c r="AK52" s="618"/>
      <c r="AL52" s="618"/>
      <c r="AM52" s="618"/>
      <c r="AN52" s="618"/>
    </row>
    <row r="55" spans="1:40" ht="11.25" customHeight="1">
      <c r="A55" s="14"/>
      <c r="B55" s="15"/>
      <c r="C55" s="15"/>
      <c r="D55" s="15"/>
      <c r="E55" s="15"/>
      <c r="F55" s="15"/>
      <c r="G55" s="15"/>
      <c r="H55" s="16"/>
      <c r="I55" s="14"/>
      <c r="J55" s="15"/>
      <c r="K55" s="15"/>
      <c r="L55" s="15"/>
      <c r="M55" s="15"/>
      <c r="N55" s="15"/>
      <c r="O55" s="15"/>
      <c r="P55" s="16"/>
      <c r="Q55" s="14"/>
      <c r="R55" s="15"/>
      <c r="S55" s="15"/>
      <c r="T55" s="15"/>
      <c r="U55" s="15"/>
      <c r="V55" s="15"/>
      <c r="W55" s="15"/>
      <c r="X55" s="16"/>
      <c r="Y55" s="14"/>
      <c r="Z55" s="15"/>
      <c r="AA55" s="15"/>
      <c r="AB55" s="15"/>
      <c r="AC55" s="15"/>
      <c r="AD55" s="15"/>
      <c r="AE55" s="15"/>
      <c r="AF55" s="16"/>
      <c r="AG55" s="14"/>
      <c r="AH55" s="15"/>
      <c r="AI55" s="15"/>
      <c r="AJ55" s="15"/>
      <c r="AK55" s="15"/>
      <c r="AL55" s="15"/>
      <c r="AM55" s="15"/>
      <c r="AN55" s="16"/>
    </row>
    <row r="56" spans="1:40" ht="11.25" customHeight="1">
      <c r="A56" s="17"/>
      <c r="B56" s="454" t="s">
        <v>249</v>
      </c>
      <c r="C56" s="454"/>
      <c r="D56" s="454"/>
      <c r="E56" s="454"/>
      <c r="F56" s="454"/>
      <c r="G56" s="454"/>
      <c r="H56" s="24"/>
      <c r="I56" s="25"/>
      <c r="J56" s="454" t="s">
        <v>250</v>
      </c>
      <c r="K56" s="454"/>
      <c r="L56" s="454"/>
      <c r="M56" s="454"/>
      <c r="N56" s="454"/>
      <c r="O56" s="454"/>
      <c r="P56" s="24"/>
      <c r="Q56" s="25"/>
      <c r="R56" s="454" t="s">
        <v>251</v>
      </c>
      <c r="S56" s="454"/>
      <c r="T56" s="454"/>
      <c r="U56" s="454"/>
      <c r="V56" s="454"/>
      <c r="W56" s="454"/>
      <c r="X56" s="24"/>
      <c r="Y56" s="25"/>
      <c r="Z56" s="454" t="s">
        <v>252</v>
      </c>
      <c r="AA56" s="454"/>
      <c r="AB56" s="454"/>
      <c r="AC56" s="454"/>
      <c r="AD56" s="454"/>
      <c r="AE56" s="454"/>
      <c r="AF56" s="24"/>
      <c r="AG56" s="25"/>
      <c r="AH56" s="454" t="s">
        <v>253</v>
      </c>
      <c r="AI56" s="454"/>
      <c r="AJ56" s="454"/>
      <c r="AK56" s="454"/>
      <c r="AL56" s="454"/>
      <c r="AM56" s="454"/>
      <c r="AN56" s="18"/>
    </row>
    <row r="57" spans="1:40" ht="11.25" customHeight="1">
      <c r="A57" s="17"/>
      <c r="B57" s="454"/>
      <c r="C57" s="454"/>
      <c r="D57" s="454"/>
      <c r="E57" s="454"/>
      <c r="F57" s="454"/>
      <c r="G57" s="454"/>
      <c r="H57" s="24"/>
      <c r="I57" s="25"/>
      <c r="J57" s="454"/>
      <c r="K57" s="454"/>
      <c r="L57" s="454"/>
      <c r="M57" s="454"/>
      <c r="N57" s="454"/>
      <c r="O57" s="454"/>
      <c r="P57" s="24"/>
      <c r="Q57" s="25"/>
      <c r="R57" s="454"/>
      <c r="S57" s="454"/>
      <c r="T57" s="454"/>
      <c r="U57" s="454"/>
      <c r="V57" s="454"/>
      <c r="W57" s="454"/>
      <c r="X57" s="24"/>
      <c r="Y57" s="25"/>
      <c r="Z57" s="454"/>
      <c r="AA57" s="454"/>
      <c r="AB57" s="454"/>
      <c r="AC57" s="454"/>
      <c r="AD57" s="454"/>
      <c r="AE57" s="454"/>
      <c r="AF57" s="24"/>
      <c r="AG57" s="25"/>
      <c r="AH57" s="454"/>
      <c r="AI57" s="454"/>
      <c r="AJ57" s="454"/>
      <c r="AK57" s="454"/>
      <c r="AL57" s="454"/>
      <c r="AM57" s="454"/>
      <c r="AN57" s="18"/>
    </row>
    <row r="58" spans="1:40" ht="11.25" customHeight="1">
      <c r="A58" s="19"/>
      <c r="B58" s="20"/>
      <c r="C58" s="20"/>
      <c r="D58" s="20"/>
      <c r="E58" s="20"/>
      <c r="F58" s="20"/>
      <c r="G58" s="20"/>
      <c r="H58" s="21"/>
      <c r="I58" s="19"/>
      <c r="J58" s="20"/>
      <c r="K58" s="20"/>
      <c r="L58" s="20"/>
      <c r="M58" s="20"/>
      <c r="N58" s="20"/>
      <c r="O58" s="20"/>
      <c r="P58" s="21"/>
      <c r="Q58" s="19"/>
      <c r="R58" s="20"/>
      <c r="S58" s="20"/>
      <c r="T58" s="20"/>
      <c r="U58" s="20"/>
      <c r="V58" s="20"/>
      <c r="W58" s="20"/>
      <c r="X58" s="21"/>
      <c r="Y58" s="19"/>
      <c r="Z58" s="20"/>
      <c r="AA58" s="20"/>
      <c r="AB58" s="20"/>
      <c r="AC58" s="20"/>
      <c r="AD58" s="20"/>
      <c r="AE58" s="20"/>
      <c r="AF58" s="21"/>
      <c r="AG58" s="19"/>
      <c r="AH58" s="20"/>
      <c r="AI58" s="20"/>
      <c r="AJ58" s="20"/>
      <c r="AK58" s="20"/>
      <c r="AL58" s="20"/>
      <c r="AM58" s="20"/>
      <c r="AN58" s="21"/>
    </row>
    <row r="59" spans="1:40" ht="11.25" customHeight="1">
      <c r="A59" s="26"/>
      <c r="B59" s="27"/>
      <c r="C59" s="27"/>
      <c r="D59" s="27"/>
      <c r="E59" s="27"/>
      <c r="F59" s="27"/>
      <c r="G59" s="27"/>
      <c r="H59" s="28"/>
      <c r="I59" s="26"/>
      <c r="J59" s="27"/>
      <c r="K59" s="27"/>
      <c r="L59" s="27"/>
      <c r="M59" s="27"/>
      <c r="N59" s="27"/>
      <c r="O59" s="27"/>
      <c r="P59" s="28"/>
      <c r="Q59" s="26"/>
      <c r="R59" s="27"/>
      <c r="S59" s="27"/>
      <c r="T59" s="27"/>
      <c r="U59" s="27"/>
      <c r="V59" s="27"/>
      <c r="W59" s="27"/>
      <c r="X59" s="28"/>
      <c r="Y59" s="26"/>
      <c r="Z59" s="27"/>
      <c r="AA59" s="27"/>
      <c r="AB59" s="27"/>
      <c r="AC59" s="27"/>
      <c r="AD59" s="27"/>
      <c r="AE59" s="27"/>
      <c r="AF59" s="28"/>
      <c r="AG59" s="26"/>
      <c r="AH59" s="27"/>
      <c r="AI59" s="27"/>
      <c r="AJ59" s="27"/>
      <c r="AK59" s="27"/>
      <c r="AL59" s="27"/>
      <c r="AM59" s="27"/>
      <c r="AN59" s="28"/>
    </row>
    <row r="60" spans="1:40" ht="11.25" customHeight="1">
      <c r="A60" s="619" t="s">
        <v>40</v>
      </c>
      <c r="B60" s="620"/>
      <c r="C60" s="620"/>
      <c r="D60" s="620"/>
      <c r="E60" s="620"/>
      <c r="F60" s="620"/>
      <c r="G60" s="620"/>
      <c r="H60" s="621"/>
      <c r="I60" s="619" t="s">
        <v>41</v>
      </c>
      <c r="J60" s="620"/>
      <c r="K60" s="620"/>
      <c r="L60" s="620"/>
      <c r="M60" s="620"/>
      <c r="N60" s="620"/>
      <c r="O60" s="620"/>
      <c r="P60" s="621"/>
      <c r="Q60" s="619" t="s">
        <v>42</v>
      </c>
      <c r="R60" s="620"/>
      <c r="S60" s="620"/>
      <c r="T60" s="620"/>
      <c r="U60" s="620"/>
      <c r="V60" s="620"/>
      <c r="W60" s="620"/>
      <c r="X60" s="621"/>
      <c r="Y60" s="622" t="s">
        <v>613</v>
      </c>
      <c r="Z60" s="623"/>
      <c r="AA60" s="623"/>
      <c r="AB60" s="623"/>
      <c r="AC60" s="623"/>
      <c r="AD60" s="623"/>
      <c r="AE60" s="623"/>
      <c r="AF60" s="624"/>
      <c r="AG60" s="625" t="s">
        <v>43</v>
      </c>
      <c r="AH60" s="626"/>
      <c r="AI60" s="626"/>
      <c r="AJ60" s="626"/>
      <c r="AK60" s="626"/>
      <c r="AL60" s="626"/>
      <c r="AM60" s="626"/>
      <c r="AN60" s="627"/>
    </row>
    <row r="61" spans="1:40" ht="11.25" customHeight="1">
      <c r="A61" s="619"/>
      <c r="B61" s="620"/>
      <c r="C61" s="620"/>
      <c r="D61" s="620"/>
      <c r="E61" s="620"/>
      <c r="F61" s="620"/>
      <c r="G61" s="620"/>
      <c r="H61" s="621"/>
      <c r="I61" s="619"/>
      <c r="J61" s="620"/>
      <c r="K61" s="620"/>
      <c r="L61" s="620"/>
      <c r="M61" s="620"/>
      <c r="N61" s="620"/>
      <c r="O61" s="620"/>
      <c r="P61" s="621"/>
      <c r="Q61" s="619"/>
      <c r="R61" s="620"/>
      <c r="S61" s="620"/>
      <c r="T61" s="620"/>
      <c r="U61" s="620"/>
      <c r="V61" s="620"/>
      <c r="W61" s="620"/>
      <c r="X61" s="621"/>
      <c r="Y61" s="622"/>
      <c r="Z61" s="623"/>
      <c r="AA61" s="623"/>
      <c r="AB61" s="623"/>
      <c r="AC61" s="623"/>
      <c r="AD61" s="623"/>
      <c r="AE61" s="623"/>
      <c r="AF61" s="624"/>
      <c r="AG61" s="625"/>
      <c r="AH61" s="626"/>
      <c r="AI61" s="626"/>
      <c r="AJ61" s="626"/>
      <c r="AK61" s="626"/>
      <c r="AL61" s="626"/>
      <c r="AM61" s="626"/>
      <c r="AN61" s="627"/>
    </row>
    <row r="62" spans="1:40" ht="11.25" customHeight="1">
      <c r="A62" s="619"/>
      <c r="B62" s="620"/>
      <c r="C62" s="620"/>
      <c r="D62" s="620"/>
      <c r="E62" s="620"/>
      <c r="F62" s="620"/>
      <c r="G62" s="620"/>
      <c r="H62" s="621"/>
      <c r="I62" s="619"/>
      <c r="J62" s="620"/>
      <c r="K62" s="620"/>
      <c r="L62" s="620"/>
      <c r="M62" s="620"/>
      <c r="N62" s="620"/>
      <c r="O62" s="620"/>
      <c r="P62" s="621"/>
      <c r="Q62" s="619"/>
      <c r="R62" s="620"/>
      <c r="S62" s="620"/>
      <c r="T62" s="620"/>
      <c r="U62" s="620"/>
      <c r="V62" s="620"/>
      <c r="W62" s="620"/>
      <c r="X62" s="621"/>
      <c r="Y62" s="622"/>
      <c r="Z62" s="623"/>
      <c r="AA62" s="623"/>
      <c r="AB62" s="623"/>
      <c r="AC62" s="623"/>
      <c r="AD62" s="623"/>
      <c r="AE62" s="623"/>
      <c r="AF62" s="624"/>
      <c r="AG62" s="625"/>
      <c r="AH62" s="626"/>
      <c r="AI62" s="626"/>
      <c r="AJ62" s="626"/>
      <c r="AK62" s="626"/>
      <c r="AL62" s="626"/>
      <c r="AM62" s="626"/>
      <c r="AN62" s="627"/>
    </row>
    <row r="63" spans="1:40" ht="11.25" customHeight="1">
      <c r="A63" s="628" t="s">
        <v>44</v>
      </c>
      <c r="B63" s="629"/>
      <c r="C63" s="629"/>
      <c r="D63" s="629"/>
      <c r="E63" s="629"/>
      <c r="F63" s="629"/>
      <c r="G63" s="629"/>
      <c r="H63" s="630"/>
      <c r="I63" s="628" t="s">
        <v>149</v>
      </c>
      <c r="J63" s="629"/>
      <c r="K63" s="629"/>
      <c r="L63" s="629"/>
      <c r="M63" s="629"/>
      <c r="N63" s="629"/>
      <c r="O63" s="629"/>
      <c r="P63" s="630"/>
      <c r="Q63" s="628" t="s">
        <v>150</v>
      </c>
      <c r="R63" s="629"/>
      <c r="S63" s="629"/>
      <c r="T63" s="629"/>
      <c r="U63" s="629"/>
      <c r="V63" s="629"/>
      <c r="W63" s="629"/>
      <c r="X63" s="630"/>
      <c r="Y63" s="631" t="s">
        <v>613</v>
      </c>
      <c r="Z63" s="632"/>
      <c r="AA63" s="632"/>
      <c r="AB63" s="632"/>
      <c r="AC63" s="632"/>
      <c r="AD63" s="632"/>
      <c r="AE63" s="632"/>
      <c r="AF63" s="633"/>
      <c r="AG63" s="628" t="s">
        <v>45</v>
      </c>
      <c r="AH63" s="629"/>
      <c r="AI63" s="629"/>
      <c r="AJ63" s="629"/>
      <c r="AK63" s="629"/>
      <c r="AL63" s="629"/>
      <c r="AM63" s="629"/>
      <c r="AN63" s="630"/>
    </row>
    <row r="64" spans="1:40" ht="11.25" customHeight="1">
      <c r="A64" s="628"/>
      <c r="B64" s="629"/>
      <c r="C64" s="629"/>
      <c r="D64" s="629"/>
      <c r="E64" s="629"/>
      <c r="F64" s="629"/>
      <c r="G64" s="629"/>
      <c r="H64" s="630"/>
      <c r="I64" s="628"/>
      <c r="J64" s="629"/>
      <c r="K64" s="629"/>
      <c r="L64" s="629"/>
      <c r="M64" s="629"/>
      <c r="N64" s="629"/>
      <c r="O64" s="629"/>
      <c r="P64" s="630"/>
      <c r="Q64" s="628"/>
      <c r="R64" s="629"/>
      <c r="S64" s="629"/>
      <c r="T64" s="629"/>
      <c r="U64" s="629"/>
      <c r="V64" s="629"/>
      <c r="W64" s="629"/>
      <c r="X64" s="630"/>
      <c r="Y64" s="631"/>
      <c r="Z64" s="632"/>
      <c r="AA64" s="632"/>
      <c r="AB64" s="632"/>
      <c r="AC64" s="632"/>
      <c r="AD64" s="632"/>
      <c r="AE64" s="632"/>
      <c r="AF64" s="633"/>
      <c r="AG64" s="628"/>
      <c r="AH64" s="629"/>
      <c r="AI64" s="629"/>
      <c r="AJ64" s="629"/>
      <c r="AK64" s="629"/>
      <c r="AL64" s="629"/>
      <c r="AM64" s="629"/>
      <c r="AN64" s="630"/>
    </row>
    <row r="65" spans="1:40" ht="11.25" customHeight="1">
      <c r="A65" s="628"/>
      <c r="B65" s="629"/>
      <c r="C65" s="629"/>
      <c r="D65" s="629"/>
      <c r="E65" s="629"/>
      <c r="F65" s="629"/>
      <c r="G65" s="629"/>
      <c r="H65" s="630"/>
      <c r="I65" s="628"/>
      <c r="J65" s="629"/>
      <c r="K65" s="629"/>
      <c r="L65" s="629"/>
      <c r="M65" s="629"/>
      <c r="N65" s="629"/>
      <c r="O65" s="629"/>
      <c r="P65" s="630"/>
      <c r="Q65" s="628"/>
      <c r="R65" s="629"/>
      <c r="S65" s="629"/>
      <c r="T65" s="629"/>
      <c r="U65" s="629"/>
      <c r="V65" s="629"/>
      <c r="W65" s="629"/>
      <c r="X65" s="630"/>
      <c r="Y65" s="631"/>
      <c r="Z65" s="632"/>
      <c r="AA65" s="632"/>
      <c r="AB65" s="632"/>
      <c r="AC65" s="632"/>
      <c r="AD65" s="632"/>
      <c r="AE65" s="632"/>
      <c r="AF65" s="633"/>
      <c r="AG65" s="628"/>
      <c r="AH65" s="629"/>
      <c r="AI65" s="629"/>
      <c r="AJ65" s="629"/>
      <c r="AK65" s="629"/>
      <c r="AL65" s="629"/>
      <c r="AM65" s="629"/>
      <c r="AN65" s="630"/>
    </row>
    <row r="66" spans="1:40" ht="11.25" customHeight="1">
      <c r="A66" s="619"/>
      <c r="B66" s="620"/>
      <c r="C66" s="620"/>
      <c r="D66" s="620"/>
      <c r="E66" s="620"/>
      <c r="F66" s="620"/>
      <c r="G66" s="620"/>
      <c r="H66" s="621"/>
      <c r="I66" s="619"/>
      <c r="J66" s="620"/>
      <c r="K66" s="620"/>
      <c r="L66" s="620"/>
      <c r="M66" s="620"/>
      <c r="N66" s="620"/>
      <c r="O66" s="620"/>
      <c r="P66" s="621"/>
      <c r="Q66" s="619"/>
      <c r="R66" s="620"/>
      <c r="S66" s="620"/>
      <c r="T66" s="620"/>
      <c r="U66" s="620"/>
      <c r="V66" s="620"/>
      <c r="W66" s="620"/>
      <c r="X66" s="621"/>
      <c r="Y66" s="637"/>
      <c r="Z66" s="638"/>
      <c r="AA66" s="638"/>
      <c r="AB66" s="638"/>
      <c r="AC66" s="638"/>
      <c r="AD66" s="638"/>
      <c r="AE66" s="638"/>
      <c r="AF66" s="639"/>
      <c r="AG66" s="619"/>
      <c r="AH66" s="620"/>
      <c r="AI66" s="620"/>
      <c r="AJ66" s="620"/>
      <c r="AK66" s="620"/>
      <c r="AL66" s="620"/>
      <c r="AM66" s="620"/>
      <c r="AN66" s="621"/>
    </row>
    <row r="67" spans="1:40" ht="11.25" customHeight="1">
      <c r="A67" s="619"/>
      <c r="B67" s="620"/>
      <c r="C67" s="620"/>
      <c r="D67" s="620"/>
      <c r="E67" s="620"/>
      <c r="F67" s="620"/>
      <c r="G67" s="620"/>
      <c r="H67" s="621"/>
      <c r="I67" s="619"/>
      <c r="J67" s="620"/>
      <c r="K67" s="620"/>
      <c r="L67" s="620"/>
      <c r="M67" s="620"/>
      <c r="N67" s="620"/>
      <c r="O67" s="620"/>
      <c r="P67" s="621"/>
      <c r="Q67" s="619"/>
      <c r="R67" s="620"/>
      <c r="S67" s="620"/>
      <c r="T67" s="620"/>
      <c r="U67" s="620"/>
      <c r="V67" s="620"/>
      <c r="W67" s="620"/>
      <c r="X67" s="621"/>
      <c r="Y67" s="637"/>
      <c r="Z67" s="638"/>
      <c r="AA67" s="638"/>
      <c r="AB67" s="638"/>
      <c r="AC67" s="638"/>
      <c r="AD67" s="638"/>
      <c r="AE67" s="638"/>
      <c r="AF67" s="639"/>
      <c r="AG67" s="619"/>
      <c r="AH67" s="620"/>
      <c r="AI67" s="620"/>
      <c r="AJ67" s="620"/>
      <c r="AK67" s="620"/>
      <c r="AL67" s="620"/>
      <c r="AM67" s="620"/>
      <c r="AN67" s="621"/>
    </row>
    <row r="68" spans="1:40" ht="11.25" customHeight="1">
      <c r="A68" s="619"/>
      <c r="B68" s="620"/>
      <c r="C68" s="620"/>
      <c r="D68" s="620"/>
      <c r="E68" s="620"/>
      <c r="F68" s="620"/>
      <c r="G68" s="620"/>
      <c r="H68" s="621"/>
      <c r="I68" s="619"/>
      <c r="J68" s="620"/>
      <c r="K68" s="620"/>
      <c r="L68" s="620"/>
      <c r="M68" s="620"/>
      <c r="N68" s="620"/>
      <c r="O68" s="620"/>
      <c r="P68" s="621"/>
      <c r="Q68" s="619"/>
      <c r="R68" s="620"/>
      <c r="S68" s="620"/>
      <c r="T68" s="620"/>
      <c r="U68" s="620"/>
      <c r="V68" s="620"/>
      <c r="W68" s="620"/>
      <c r="X68" s="621"/>
      <c r="Y68" s="637"/>
      <c r="Z68" s="638"/>
      <c r="AA68" s="638"/>
      <c r="AB68" s="638"/>
      <c r="AC68" s="638"/>
      <c r="AD68" s="638"/>
      <c r="AE68" s="638"/>
      <c r="AF68" s="639"/>
      <c r="AG68" s="619"/>
      <c r="AH68" s="620"/>
      <c r="AI68" s="620"/>
      <c r="AJ68" s="620"/>
      <c r="AK68" s="620"/>
      <c r="AL68" s="620"/>
      <c r="AM68" s="620"/>
      <c r="AN68" s="621"/>
    </row>
    <row r="69" spans="1:40" ht="11.25" customHeight="1">
      <c r="A69" s="628"/>
      <c r="B69" s="629"/>
      <c r="C69" s="629"/>
      <c r="D69" s="629"/>
      <c r="E69" s="629"/>
      <c r="F69" s="629"/>
      <c r="G69" s="629"/>
      <c r="H69" s="630"/>
      <c r="I69" s="628"/>
      <c r="J69" s="629"/>
      <c r="K69" s="629"/>
      <c r="L69" s="629"/>
      <c r="M69" s="629"/>
      <c r="N69" s="629"/>
      <c r="O69" s="629"/>
      <c r="P69" s="630"/>
      <c r="Q69" s="628"/>
      <c r="R69" s="629"/>
      <c r="S69" s="629"/>
      <c r="T69" s="629"/>
      <c r="U69" s="629"/>
      <c r="V69" s="629"/>
      <c r="W69" s="629"/>
      <c r="X69" s="630"/>
      <c r="Y69" s="634"/>
      <c r="Z69" s="635"/>
      <c r="AA69" s="635"/>
      <c r="AB69" s="635"/>
      <c r="AC69" s="635"/>
      <c r="AD69" s="635"/>
      <c r="AE69" s="635"/>
      <c r="AF69" s="636"/>
      <c r="AG69" s="628"/>
      <c r="AH69" s="629"/>
      <c r="AI69" s="629"/>
      <c r="AJ69" s="629"/>
      <c r="AK69" s="629"/>
      <c r="AL69" s="629"/>
      <c r="AM69" s="629"/>
      <c r="AN69" s="630"/>
    </row>
    <row r="70" spans="1:40" ht="11.25" customHeight="1">
      <c r="A70" s="628"/>
      <c r="B70" s="629"/>
      <c r="C70" s="629"/>
      <c r="D70" s="629"/>
      <c r="E70" s="629"/>
      <c r="F70" s="629"/>
      <c r="G70" s="629"/>
      <c r="H70" s="630"/>
      <c r="I70" s="628"/>
      <c r="J70" s="629"/>
      <c r="K70" s="629"/>
      <c r="L70" s="629"/>
      <c r="M70" s="629"/>
      <c r="N70" s="629"/>
      <c r="O70" s="629"/>
      <c r="P70" s="630"/>
      <c r="Q70" s="628"/>
      <c r="R70" s="629"/>
      <c r="S70" s="629"/>
      <c r="T70" s="629"/>
      <c r="U70" s="629"/>
      <c r="V70" s="629"/>
      <c r="W70" s="629"/>
      <c r="X70" s="630"/>
      <c r="Y70" s="634"/>
      <c r="Z70" s="635"/>
      <c r="AA70" s="635"/>
      <c r="AB70" s="635"/>
      <c r="AC70" s="635"/>
      <c r="AD70" s="635"/>
      <c r="AE70" s="635"/>
      <c r="AF70" s="636"/>
      <c r="AG70" s="628"/>
      <c r="AH70" s="629"/>
      <c r="AI70" s="629"/>
      <c r="AJ70" s="629"/>
      <c r="AK70" s="629"/>
      <c r="AL70" s="629"/>
      <c r="AM70" s="629"/>
      <c r="AN70" s="630"/>
    </row>
    <row r="71" spans="1:40" ht="11.25" customHeight="1">
      <c r="A71" s="628"/>
      <c r="B71" s="629"/>
      <c r="C71" s="629"/>
      <c r="D71" s="629"/>
      <c r="E71" s="629"/>
      <c r="F71" s="629"/>
      <c r="G71" s="629"/>
      <c r="H71" s="630"/>
      <c r="I71" s="628"/>
      <c r="J71" s="629"/>
      <c r="K71" s="629"/>
      <c r="L71" s="629"/>
      <c r="M71" s="629"/>
      <c r="N71" s="629"/>
      <c r="O71" s="629"/>
      <c r="P71" s="630"/>
      <c r="Q71" s="628"/>
      <c r="R71" s="629"/>
      <c r="S71" s="629"/>
      <c r="T71" s="629"/>
      <c r="U71" s="629"/>
      <c r="V71" s="629"/>
      <c r="W71" s="629"/>
      <c r="X71" s="630"/>
      <c r="Y71" s="634"/>
      <c r="Z71" s="635"/>
      <c r="AA71" s="635"/>
      <c r="AB71" s="635"/>
      <c r="AC71" s="635"/>
      <c r="AD71" s="635"/>
      <c r="AE71" s="635"/>
      <c r="AF71" s="636"/>
      <c r="AG71" s="628"/>
      <c r="AH71" s="629"/>
      <c r="AI71" s="629"/>
      <c r="AJ71" s="629"/>
      <c r="AK71" s="629"/>
      <c r="AL71" s="629"/>
      <c r="AM71" s="629"/>
      <c r="AN71" s="630"/>
    </row>
    <row r="72" spans="1:40" ht="11.25" customHeight="1">
      <c r="A72" s="17"/>
      <c r="H72" s="18"/>
      <c r="I72" s="17"/>
      <c r="P72" s="18"/>
      <c r="Q72" s="17"/>
      <c r="X72" s="18"/>
      <c r="Y72" s="17"/>
      <c r="AF72" s="18"/>
      <c r="AG72" s="17"/>
      <c r="AN72" s="18"/>
    </row>
    <row r="73" spans="1:40" ht="11.25" customHeight="1">
      <c r="A73" s="19"/>
      <c r="B73" s="20"/>
      <c r="C73" s="20"/>
      <c r="D73" s="20"/>
      <c r="E73" s="20"/>
      <c r="F73" s="20"/>
      <c r="G73" s="20"/>
      <c r="H73" s="21"/>
      <c r="I73" s="19"/>
      <c r="J73" s="20"/>
      <c r="K73" s="20"/>
      <c r="L73" s="20"/>
      <c r="M73" s="20"/>
      <c r="N73" s="20"/>
      <c r="O73" s="20"/>
      <c r="P73" s="21"/>
      <c r="Q73" s="19"/>
      <c r="R73" s="20"/>
      <c r="S73" s="20"/>
      <c r="T73" s="20"/>
      <c r="U73" s="20"/>
      <c r="V73" s="20"/>
      <c r="W73" s="20"/>
      <c r="X73" s="21"/>
      <c r="Y73" s="19"/>
      <c r="Z73" s="20"/>
      <c r="AA73" s="20"/>
      <c r="AB73" s="20"/>
      <c r="AC73" s="20"/>
      <c r="AD73" s="20"/>
      <c r="AE73" s="20"/>
      <c r="AF73" s="21"/>
      <c r="AG73" s="19"/>
      <c r="AH73" s="20"/>
      <c r="AI73" s="20"/>
      <c r="AJ73" s="20"/>
      <c r="AK73" s="20"/>
      <c r="AL73" s="20"/>
      <c r="AM73" s="20"/>
      <c r="AN73" s="21"/>
    </row>
    <row r="78" spans="1:40" ht="11.2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row>
    <row r="79" spans="1:40" ht="11.2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row>
  </sheetData>
  <sheetProtection sheet="1" formatCells="0" formatColumns="0" formatRows="0" insertColumns="0" insertRows="0" deleteColumns="0" deleteRows="0" selectLockedCells="1"/>
  <mergeCells count="40">
    <mergeCell ref="AG66:AN68"/>
    <mergeCell ref="A69:H71"/>
    <mergeCell ref="I69:P71"/>
    <mergeCell ref="Q69:X71"/>
    <mergeCell ref="Y69:AF71"/>
    <mergeCell ref="AG69:AN71"/>
    <mergeCell ref="A66:H68"/>
    <mergeCell ref="I66:P68"/>
    <mergeCell ref="Q66:X68"/>
    <mergeCell ref="Y66:AF68"/>
    <mergeCell ref="A63:H65"/>
    <mergeCell ref="I63:P65"/>
    <mergeCell ref="Q63:X65"/>
    <mergeCell ref="A60:H62"/>
    <mergeCell ref="I60:P62"/>
    <mergeCell ref="AG63:AN65"/>
    <mergeCell ref="Y63:AF65"/>
    <mergeCell ref="R56:W57"/>
    <mergeCell ref="Z56:AE57"/>
    <mergeCell ref="AH56:AM57"/>
    <mergeCell ref="Q60:X62"/>
    <mergeCell ref="Y60:AF62"/>
    <mergeCell ref="AG60:AN62"/>
    <mergeCell ref="A42:AN44"/>
    <mergeCell ref="A48:AN48"/>
    <mergeCell ref="B56:G57"/>
    <mergeCell ref="J56:O57"/>
    <mergeCell ref="A51:AN52"/>
    <mergeCell ref="AB22:AN22"/>
    <mergeCell ref="A25:AN27"/>
    <mergeCell ref="A30:R30"/>
    <mergeCell ref="A31:R31"/>
    <mergeCell ref="A32:K32"/>
    <mergeCell ref="BF34:CB34"/>
    <mergeCell ref="M36:Q36"/>
    <mergeCell ref="S36:AN37"/>
    <mergeCell ref="M38:Q38"/>
    <mergeCell ref="S38:AN38"/>
    <mergeCell ref="M39:Q39"/>
    <mergeCell ref="S39:AN39"/>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sheetPr codeName="Sheet05"/>
  <dimension ref="A13:AN73"/>
  <sheetViews>
    <sheetView showGridLines="0" view="pageBreakPreview" zoomScale="70" zoomScaleSheetLayoutView="70" zoomScalePageLayoutView="0" workbookViewId="0" topLeftCell="A1">
      <pane ySplit="13" topLeftCell="A14" activePane="bottomLeft" state="frozen"/>
      <selection pane="topLeft" activeCell="AD26" sqref="AD26"/>
      <selection pane="bottomLeft" activeCell="U48" sqref="U48:AN50"/>
    </sheetView>
  </sheetViews>
  <sheetFormatPr defaultColWidth="9.00390625" defaultRowHeight="11.25" customHeight="1"/>
  <cols>
    <col min="1" max="40" width="2.00390625" style="1" customWidth="1"/>
    <col min="41" max="16384" width="9.00390625" style="1" customWidth="1"/>
  </cols>
  <sheetData>
    <row r="13" spans="29:40" ht="11.25" customHeight="1">
      <c r="AC13" s="204"/>
      <c r="AD13" s="204"/>
      <c r="AE13" s="204"/>
      <c r="AF13" s="204"/>
      <c r="AG13" s="204"/>
      <c r="AH13" s="204"/>
      <c r="AI13" s="204"/>
      <c r="AJ13" s="204"/>
      <c r="AK13" s="204"/>
      <c r="AL13" s="204"/>
      <c r="AM13" s="204"/>
      <c r="AN13" s="204"/>
    </row>
    <row r="14" spans="29:40" ht="11.25" customHeight="1">
      <c r="AC14" s="204"/>
      <c r="AD14" s="204"/>
      <c r="AE14" s="204"/>
      <c r="AF14" s="204"/>
      <c r="AG14" s="204"/>
      <c r="AH14" s="204"/>
      <c r="AI14" s="204"/>
      <c r="AJ14" s="204"/>
      <c r="AK14" s="204"/>
      <c r="AL14" s="204"/>
      <c r="AM14" s="204"/>
      <c r="AN14" s="204"/>
    </row>
    <row r="15" spans="29:40" ht="11.25" customHeight="1">
      <c r="AC15" s="204"/>
      <c r="AD15" s="204"/>
      <c r="AE15" s="204"/>
      <c r="AF15" s="204"/>
      <c r="AG15" s="204"/>
      <c r="AH15" s="204"/>
      <c r="AI15" s="204"/>
      <c r="AJ15" s="204"/>
      <c r="AK15" s="204"/>
      <c r="AL15" s="204"/>
      <c r="AM15" s="204"/>
      <c r="AN15" s="204"/>
    </row>
    <row r="16" spans="29:40" ht="11.25" customHeight="1">
      <c r="AC16" s="204"/>
      <c r="AD16" s="204"/>
      <c r="AE16" s="204"/>
      <c r="AF16" s="204"/>
      <c r="AG16" s="204"/>
      <c r="AH16" s="204"/>
      <c r="AI16" s="204"/>
      <c r="AJ16" s="204"/>
      <c r="AK16" s="204"/>
      <c r="AL16" s="204"/>
      <c r="AM16" s="204"/>
      <c r="AN16" s="204"/>
    </row>
    <row r="17" spans="29:40" ht="11.25" customHeight="1">
      <c r="AC17" s="204"/>
      <c r="AD17" s="204"/>
      <c r="AE17" s="204"/>
      <c r="AF17" s="204"/>
      <c r="AG17" s="204"/>
      <c r="AH17" s="204"/>
      <c r="AI17" s="204"/>
      <c r="AJ17" s="204"/>
      <c r="AK17" s="204"/>
      <c r="AL17" s="204"/>
      <c r="AM17" s="204"/>
      <c r="AN17" s="204"/>
    </row>
    <row r="18" spans="29:40" ht="11.25" customHeight="1">
      <c r="AC18" s="204"/>
      <c r="AD18" s="204"/>
      <c r="AE18" s="204"/>
      <c r="AF18" s="204"/>
      <c r="AG18" s="204"/>
      <c r="AH18" s="204"/>
      <c r="AI18" s="204"/>
      <c r="AJ18" s="204"/>
      <c r="AK18" s="204"/>
      <c r="AL18" s="204"/>
      <c r="AM18" s="204"/>
      <c r="AN18" s="204"/>
    </row>
    <row r="19" spans="29:40" ht="11.25" customHeight="1">
      <c r="AC19" s="33"/>
      <c r="AD19" s="33"/>
      <c r="AE19" s="33"/>
      <c r="AF19" s="33"/>
      <c r="AG19" s="33"/>
      <c r="AH19" s="33"/>
      <c r="AI19" s="33"/>
      <c r="AJ19" s="33"/>
      <c r="AK19" s="33"/>
      <c r="AL19" s="33"/>
      <c r="AM19" s="33"/>
      <c r="AN19" s="33"/>
    </row>
    <row r="20" spans="29:40" ht="11.25" customHeight="1">
      <c r="AC20" s="33"/>
      <c r="AD20" s="33"/>
      <c r="AE20" s="33"/>
      <c r="AF20" s="33"/>
      <c r="AG20" s="33"/>
      <c r="AH20" s="33"/>
      <c r="AI20" s="33"/>
      <c r="AJ20" s="33"/>
      <c r="AK20" s="33"/>
      <c r="AL20" s="33"/>
      <c r="AM20" s="33"/>
      <c r="AN20" s="33"/>
    </row>
    <row r="21" spans="29:40" ht="11.25" customHeight="1">
      <c r="AC21" s="33"/>
      <c r="AD21" s="33"/>
      <c r="AE21" s="33"/>
      <c r="AF21" s="33"/>
      <c r="AG21" s="33"/>
      <c r="AH21" s="33"/>
      <c r="AI21" s="33"/>
      <c r="AJ21" s="33"/>
      <c r="AK21" s="33"/>
      <c r="AL21" s="33"/>
      <c r="AM21" s="33"/>
      <c r="AN21" s="33"/>
    </row>
    <row r="22" spans="28:40" ht="11.25" customHeight="1">
      <c r="AB22" s="522" t="s">
        <v>613</v>
      </c>
      <c r="AC22" s="522"/>
      <c r="AD22" s="522"/>
      <c r="AE22" s="522"/>
      <c r="AF22" s="522"/>
      <c r="AG22" s="522"/>
      <c r="AH22" s="522"/>
      <c r="AI22" s="522"/>
      <c r="AJ22" s="522"/>
      <c r="AK22" s="522"/>
      <c r="AL22" s="522"/>
      <c r="AM22" s="522"/>
      <c r="AN22" s="522"/>
    </row>
    <row r="25" spans="1:18" ht="11.25" customHeight="1">
      <c r="A25" s="461" t="str">
        <f>"　"&amp;'共通事項入力ｼｰﾄ'!D10</f>
        <v>　支出負担行為担当官</v>
      </c>
      <c r="B25" s="461"/>
      <c r="C25" s="461"/>
      <c r="D25" s="461"/>
      <c r="E25" s="461"/>
      <c r="F25" s="461"/>
      <c r="G25" s="461"/>
      <c r="H25" s="461"/>
      <c r="I25" s="461"/>
      <c r="J25" s="461"/>
      <c r="K25" s="461"/>
      <c r="L25" s="461"/>
      <c r="M25" s="461"/>
      <c r="N25" s="461"/>
      <c r="O25" s="461"/>
      <c r="P25" s="461"/>
      <c r="Q25" s="461"/>
      <c r="R25" s="461"/>
    </row>
    <row r="26" spans="1:18" ht="11.25" customHeight="1">
      <c r="A26" s="461" t="str">
        <f>"　　"&amp;'共通事項入力ｼｰﾄ'!D14</f>
        <v>　　北海道防衛局長</v>
      </c>
      <c r="B26" s="461"/>
      <c r="C26" s="461"/>
      <c r="D26" s="461"/>
      <c r="E26" s="461"/>
      <c r="F26" s="461"/>
      <c r="G26" s="461"/>
      <c r="H26" s="461"/>
      <c r="I26" s="461"/>
      <c r="J26" s="461"/>
      <c r="K26" s="461"/>
      <c r="L26" s="461"/>
      <c r="M26" s="461"/>
      <c r="N26" s="461"/>
      <c r="O26" s="461"/>
      <c r="P26" s="461"/>
      <c r="Q26" s="461"/>
      <c r="R26" s="461"/>
    </row>
    <row r="27" spans="1:11" ht="11.25" customHeight="1">
      <c r="A27" s="466" t="str">
        <f>('共通事項入力ｼｰﾄ'!D16&amp;"　殿")</f>
        <v>○○　○○　殿</v>
      </c>
      <c r="B27" s="466"/>
      <c r="C27" s="466"/>
      <c r="D27" s="466"/>
      <c r="E27" s="466"/>
      <c r="F27" s="466"/>
      <c r="G27" s="466"/>
      <c r="H27" s="466"/>
      <c r="I27" s="466"/>
      <c r="J27" s="466"/>
      <c r="K27" s="466"/>
    </row>
    <row r="28" spans="1:18" ht="11.25" customHeight="1">
      <c r="A28" s="2"/>
      <c r="B28" s="2"/>
      <c r="C28" s="2"/>
      <c r="D28" s="2"/>
      <c r="E28" s="2"/>
      <c r="F28" s="2"/>
      <c r="G28" s="2"/>
      <c r="H28" s="2"/>
      <c r="I28" s="2"/>
      <c r="J28" s="2"/>
      <c r="K28" s="2"/>
      <c r="L28" s="2"/>
      <c r="M28" s="2"/>
      <c r="N28" s="2"/>
      <c r="O28" s="2"/>
      <c r="P28" s="2"/>
      <c r="Q28" s="2"/>
      <c r="R28" s="2"/>
    </row>
    <row r="29" spans="3:20" ht="11.25" customHeight="1">
      <c r="C29" s="2"/>
      <c r="D29" s="2"/>
      <c r="E29" s="2"/>
      <c r="F29" s="2"/>
      <c r="G29" s="2"/>
      <c r="H29" s="2"/>
      <c r="I29" s="2"/>
      <c r="J29" s="2"/>
      <c r="K29" s="2"/>
      <c r="L29" s="2"/>
      <c r="M29" s="2"/>
      <c r="N29" s="2"/>
      <c r="O29" s="2"/>
      <c r="P29" s="2"/>
      <c r="Q29" s="2"/>
      <c r="R29" s="2"/>
      <c r="S29" s="2"/>
      <c r="T29" s="2"/>
    </row>
    <row r="30" spans="12:40" ht="15.75" customHeight="1">
      <c r="L30" s="527" t="s">
        <v>88</v>
      </c>
      <c r="M30" s="527"/>
      <c r="N30" s="527"/>
      <c r="O30" s="527"/>
      <c r="P30" s="527"/>
      <c r="Q30" s="527"/>
      <c r="R30" s="125"/>
      <c r="S30" s="453" t="str">
        <f>'共通事項入力ｼｰﾄ'!D57</f>
        <v>○○○県○○○市○○区○○町１－２０－３０○○○○○○○○○ビル</v>
      </c>
      <c r="T30" s="453"/>
      <c r="U30" s="453"/>
      <c r="V30" s="453"/>
      <c r="W30" s="453"/>
      <c r="X30" s="453"/>
      <c r="Y30" s="453"/>
      <c r="Z30" s="453"/>
      <c r="AA30" s="453"/>
      <c r="AB30" s="453"/>
      <c r="AC30" s="453"/>
      <c r="AD30" s="453"/>
      <c r="AE30" s="453"/>
      <c r="AF30" s="453"/>
      <c r="AG30" s="453"/>
      <c r="AH30" s="453"/>
      <c r="AI30" s="453"/>
      <c r="AJ30" s="453"/>
      <c r="AK30" s="453"/>
      <c r="AL30" s="453"/>
      <c r="AM30" s="453"/>
      <c r="AN30" s="453"/>
    </row>
    <row r="31" spans="12:40" ht="15.75" customHeight="1">
      <c r="L31" s="125"/>
      <c r="M31" s="125"/>
      <c r="N31" s="125"/>
      <c r="O31" s="125"/>
      <c r="P31" s="125"/>
      <c r="Q31" s="125"/>
      <c r="R31" s="125"/>
      <c r="S31" s="453"/>
      <c r="T31" s="453"/>
      <c r="U31" s="453"/>
      <c r="V31" s="453"/>
      <c r="W31" s="453"/>
      <c r="X31" s="453"/>
      <c r="Y31" s="453"/>
      <c r="Z31" s="453"/>
      <c r="AA31" s="453"/>
      <c r="AB31" s="453"/>
      <c r="AC31" s="453"/>
      <c r="AD31" s="453"/>
      <c r="AE31" s="453"/>
      <c r="AF31" s="453"/>
      <c r="AG31" s="453"/>
      <c r="AH31" s="453"/>
      <c r="AI31" s="453"/>
      <c r="AJ31" s="453"/>
      <c r="AK31" s="453"/>
      <c r="AL31" s="453"/>
      <c r="AM31" s="453"/>
      <c r="AN31" s="453"/>
    </row>
    <row r="32" spans="12:40" ht="15.75" customHeight="1">
      <c r="L32" s="527" t="s">
        <v>272</v>
      </c>
      <c r="M32" s="527"/>
      <c r="N32" s="527"/>
      <c r="O32" s="527"/>
      <c r="P32" s="527"/>
      <c r="Q32" s="527"/>
      <c r="R32" s="125"/>
      <c r="S32" s="527" t="str">
        <f>'共通事項入力ｼｰﾄ'!D61</f>
        <v>○×建築設備設計事務所　株式会社</v>
      </c>
      <c r="T32" s="527"/>
      <c r="U32" s="527"/>
      <c r="V32" s="527"/>
      <c r="W32" s="527"/>
      <c r="X32" s="527"/>
      <c r="Y32" s="527"/>
      <c r="Z32" s="527"/>
      <c r="AA32" s="527"/>
      <c r="AB32" s="527"/>
      <c r="AC32" s="527"/>
      <c r="AD32" s="527"/>
      <c r="AE32" s="527"/>
      <c r="AF32" s="527"/>
      <c r="AG32" s="527"/>
      <c r="AH32" s="527"/>
      <c r="AI32" s="527"/>
      <c r="AJ32" s="527"/>
      <c r="AK32" s="527"/>
      <c r="AL32" s="527"/>
      <c r="AM32" s="527"/>
      <c r="AN32" s="527"/>
    </row>
    <row r="33" spans="12:40" ht="15.75" customHeight="1">
      <c r="L33" s="527" t="s">
        <v>280</v>
      </c>
      <c r="M33" s="527"/>
      <c r="N33" s="527"/>
      <c r="O33" s="527"/>
      <c r="P33" s="527"/>
      <c r="Q33" s="527"/>
      <c r="R33" s="125"/>
      <c r="S33" s="527" t="str">
        <f>('共通事項入力ｼｰﾄ'!D63&amp;"　印")</f>
        <v>代表取締役社長　　防衛　太郎　印</v>
      </c>
      <c r="T33" s="527"/>
      <c r="U33" s="527"/>
      <c r="V33" s="527"/>
      <c r="W33" s="527"/>
      <c r="X33" s="527"/>
      <c r="Y33" s="527"/>
      <c r="Z33" s="527"/>
      <c r="AA33" s="527"/>
      <c r="AB33" s="527"/>
      <c r="AC33" s="527"/>
      <c r="AD33" s="527"/>
      <c r="AE33" s="527"/>
      <c r="AF33" s="527"/>
      <c r="AG33" s="527"/>
      <c r="AH33" s="527"/>
      <c r="AI33" s="527"/>
      <c r="AJ33" s="527"/>
      <c r="AK33" s="527"/>
      <c r="AL33" s="527"/>
      <c r="AM33" s="527"/>
      <c r="AN33" s="527"/>
    </row>
    <row r="34" spans="13:40" ht="11.25" customHeight="1">
      <c r="M34" s="126"/>
      <c r="N34" s="126"/>
      <c r="O34" s="126"/>
      <c r="P34" s="126"/>
      <c r="Q34" s="126"/>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row>
    <row r="35" spans="13:40" ht="11.25" customHeight="1">
      <c r="M35" s="126"/>
      <c r="N35" s="126"/>
      <c r="O35" s="126"/>
      <c r="P35" s="126"/>
      <c r="Q35" s="126"/>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row>
    <row r="36" spans="1:40" ht="11.25" customHeight="1">
      <c r="A36" s="526" t="s">
        <v>348</v>
      </c>
      <c r="B36" s="526"/>
      <c r="C36" s="526"/>
      <c r="D36" s="526"/>
      <c r="E36" s="526"/>
      <c r="F36" s="526"/>
      <c r="G36" s="526"/>
      <c r="H36" s="526"/>
      <c r="I36" s="526"/>
      <c r="J36" s="526"/>
      <c r="K36" s="526"/>
      <c r="L36" s="526"/>
      <c r="M36" s="526"/>
      <c r="N36" s="526"/>
      <c r="O36" s="526"/>
      <c r="P36" s="526"/>
      <c r="Q36" s="526"/>
      <c r="R36" s="526"/>
      <c r="S36" s="526"/>
      <c r="T36" s="526"/>
      <c r="U36" s="526"/>
      <c r="V36" s="526"/>
      <c r="W36" s="526"/>
      <c r="X36" s="526"/>
      <c r="Y36" s="526"/>
      <c r="Z36" s="526"/>
      <c r="AA36" s="526"/>
      <c r="AB36" s="526"/>
      <c r="AC36" s="526"/>
      <c r="AD36" s="526"/>
      <c r="AE36" s="526"/>
      <c r="AF36" s="526"/>
      <c r="AG36" s="526"/>
      <c r="AH36" s="526"/>
      <c r="AI36" s="526"/>
      <c r="AJ36" s="526"/>
      <c r="AK36" s="526"/>
      <c r="AL36" s="526"/>
      <c r="AM36" s="526"/>
      <c r="AN36" s="526"/>
    </row>
    <row r="37" spans="1:40" ht="11.25" customHeight="1">
      <c r="A37" s="526"/>
      <c r="B37" s="526"/>
      <c r="C37" s="526"/>
      <c r="D37" s="526"/>
      <c r="E37" s="526"/>
      <c r="F37" s="526"/>
      <c r="G37" s="526"/>
      <c r="H37" s="526"/>
      <c r="I37" s="526"/>
      <c r="J37" s="526"/>
      <c r="K37" s="526"/>
      <c r="L37" s="526"/>
      <c r="M37" s="526"/>
      <c r="N37" s="526"/>
      <c r="O37" s="526"/>
      <c r="P37" s="526"/>
      <c r="Q37" s="526"/>
      <c r="R37" s="526"/>
      <c r="S37" s="526"/>
      <c r="T37" s="526"/>
      <c r="U37" s="526"/>
      <c r="V37" s="526"/>
      <c r="W37" s="526"/>
      <c r="X37" s="526"/>
      <c r="Y37" s="526"/>
      <c r="Z37" s="526"/>
      <c r="AA37" s="526"/>
      <c r="AB37" s="526"/>
      <c r="AC37" s="526"/>
      <c r="AD37" s="526"/>
      <c r="AE37" s="526"/>
      <c r="AF37" s="526"/>
      <c r="AG37" s="526"/>
      <c r="AH37" s="526"/>
      <c r="AI37" s="526"/>
      <c r="AJ37" s="526"/>
      <c r="AK37" s="526"/>
      <c r="AL37" s="526"/>
      <c r="AM37" s="526"/>
      <c r="AN37" s="526"/>
    </row>
    <row r="38" spans="1:40" ht="11.25" customHeight="1">
      <c r="A38" s="526"/>
      <c r="B38" s="526"/>
      <c r="C38" s="526"/>
      <c r="D38" s="526"/>
      <c r="E38" s="526"/>
      <c r="F38" s="526"/>
      <c r="G38" s="526"/>
      <c r="H38" s="526"/>
      <c r="I38" s="526"/>
      <c r="J38" s="526"/>
      <c r="K38" s="526"/>
      <c r="L38" s="526"/>
      <c r="M38" s="526"/>
      <c r="N38" s="526"/>
      <c r="O38" s="526"/>
      <c r="P38" s="526"/>
      <c r="Q38" s="526"/>
      <c r="R38" s="526"/>
      <c r="S38" s="526"/>
      <c r="T38" s="526"/>
      <c r="U38" s="526"/>
      <c r="V38" s="526"/>
      <c r="W38" s="526"/>
      <c r="X38" s="526"/>
      <c r="Y38" s="526"/>
      <c r="Z38" s="526"/>
      <c r="AA38" s="526"/>
      <c r="AB38" s="526"/>
      <c r="AC38" s="526"/>
      <c r="AD38" s="526"/>
      <c r="AE38" s="526"/>
      <c r="AF38" s="526"/>
      <c r="AG38" s="526"/>
      <c r="AH38" s="526"/>
      <c r="AI38" s="526"/>
      <c r="AJ38" s="526"/>
      <c r="AK38" s="526"/>
      <c r="AL38" s="526"/>
      <c r="AM38" s="526"/>
      <c r="AN38" s="526"/>
    </row>
    <row r="39" spans="13:40" ht="11.25" customHeight="1">
      <c r="M39" s="126"/>
      <c r="N39" s="126"/>
      <c r="O39" s="126"/>
      <c r="P39" s="126"/>
      <c r="Q39" s="126"/>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row>
    <row r="40" spans="1:40" ht="11.25" customHeight="1">
      <c r="A40" s="524" t="str">
        <f>"　貴省["&amp;'共通事項入力ｼｰﾄ'!D12&amp;"]との間に令和"&amp;'共通事項入力ｼｰﾄ'!E50&amp;"年"&amp;'共通事項入力ｼｰﾄ'!G50&amp;"月"&amp;'共通事項入力ｼｰﾄ'!I50&amp;"日付で締結した事業監理業務委託契約（件名："&amp;'共通事項入力ｼｰﾄ'!D38&amp;"）について下記のとおり業務の一部を再委託したいので事業監理業務委託契約書第5条第1項に基づき申請します。"</f>
        <v>　貴省[北海道防衛局]との間に令和○○年○○月○○日付で締結した事業監理業務委託契約（件名：○○○○（１）○○○○○建築工事監理業務）について下記のとおり業務の一部を再委託したいので事業監理業務委託契約書第5条第1項に基づき申請します。</v>
      </c>
      <c r="B40" s="524"/>
      <c r="C40" s="524"/>
      <c r="D40" s="524"/>
      <c r="E40" s="524"/>
      <c r="F40" s="524"/>
      <c r="G40" s="524"/>
      <c r="H40" s="524"/>
      <c r="I40" s="524"/>
      <c r="J40" s="524"/>
      <c r="K40" s="524"/>
      <c r="L40" s="524"/>
      <c r="M40" s="524"/>
      <c r="N40" s="524"/>
      <c r="O40" s="524"/>
      <c r="P40" s="524"/>
      <c r="Q40" s="524"/>
      <c r="R40" s="524"/>
      <c r="S40" s="524"/>
      <c r="T40" s="524"/>
      <c r="U40" s="524"/>
      <c r="V40" s="524"/>
      <c r="W40" s="524"/>
      <c r="X40" s="524"/>
      <c r="Y40" s="524"/>
      <c r="Z40" s="524"/>
      <c r="AA40" s="524"/>
      <c r="AB40" s="524"/>
      <c r="AC40" s="524"/>
      <c r="AD40" s="524"/>
      <c r="AE40" s="524"/>
      <c r="AF40" s="524"/>
      <c r="AG40" s="524"/>
      <c r="AH40" s="524"/>
      <c r="AI40" s="524"/>
      <c r="AJ40" s="524"/>
      <c r="AK40" s="524"/>
      <c r="AL40" s="524"/>
      <c r="AM40" s="524"/>
      <c r="AN40" s="524"/>
    </row>
    <row r="41" spans="1:40" ht="11.25" customHeight="1">
      <c r="A41" s="524"/>
      <c r="B41" s="524"/>
      <c r="C41" s="524"/>
      <c r="D41" s="524"/>
      <c r="E41" s="524"/>
      <c r="F41" s="524"/>
      <c r="G41" s="524"/>
      <c r="H41" s="524"/>
      <c r="I41" s="524"/>
      <c r="J41" s="524"/>
      <c r="K41" s="524"/>
      <c r="L41" s="524"/>
      <c r="M41" s="524"/>
      <c r="N41" s="524"/>
      <c r="O41" s="524"/>
      <c r="P41" s="524"/>
      <c r="Q41" s="524"/>
      <c r="R41" s="524"/>
      <c r="S41" s="524"/>
      <c r="T41" s="524"/>
      <c r="U41" s="524"/>
      <c r="V41" s="524"/>
      <c r="W41" s="524"/>
      <c r="X41" s="524"/>
      <c r="Y41" s="524"/>
      <c r="Z41" s="524"/>
      <c r="AA41" s="524"/>
      <c r="AB41" s="524"/>
      <c r="AC41" s="524"/>
      <c r="AD41" s="524"/>
      <c r="AE41" s="524"/>
      <c r="AF41" s="524"/>
      <c r="AG41" s="524"/>
      <c r="AH41" s="524"/>
      <c r="AI41" s="524"/>
      <c r="AJ41" s="524"/>
      <c r="AK41" s="524"/>
      <c r="AL41" s="524"/>
      <c r="AM41" s="524"/>
      <c r="AN41" s="524"/>
    </row>
    <row r="42" spans="1:40" ht="11.25" customHeight="1">
      <c r="A42" s="524"/>
      <c r="B42" s="524"/>
      <c r="C42" s="524"/>
      <c r="D42" s="524"/>
      <c r="E42" s="524"/>
      <c r="F42" s="524"/>
      <c r="G42" s="524"/>
      <c r="H42" s="524"/>
      <c r="I42" s="524"/>
      <c r="J42" s="524"/>
      <c r="K42" s="524"/>
      <c r="L42" s="524"/>
      <c r="M42" s="524"/>
      <c r="N42" s="524"/>
      <c r="O42" s="524"/>
      <c r="P42" s="524"/>
      <c r="Q42" s="524"/>
      <c r="R42" s="524"/>
      <c r="S42" s="524"/>
      <c r="T42" s="524"/>
      <c r="U42" s="524"/>
      <c r="V42" s="524"/>
      <c r="W42" s="524"/>
      <c r="X42" s="524"/>
      <c r="Y42" s="524"/>
      <c r="Z42" s="524"/>
      <c r="AA42" s="524"/>
      <c r="AB42" s="524"/>
      <c r="AC42" s="524"/>
      <c r="AD42" s="524"/>
      <c r="AE42" s="524"/>
      <c r="AF42" s="524"/>
      <c r="AG42" s="524"/>
      <c r="AH42" s="524"/>
      <c r="AI42" s="524"/>
      <c r="AJ42" s="524"/>
      <c r="AK42" s="524"/>
      <c r="AL42" s="524"/>
      <c r="AM42" s="524"/>
      <c r="AN42" s="524"/>
    </row>
    <row r="43" spans="1:40" ht="11.25" customHeight="1">
      <c r="A43" s="524"/>
      <c r="B43" s="524"/>
      <c r="C43" s="524"/>
      <c r="D43" s="524"/>
      <c r="E43" s="524"/>
      <c r="F43" s="524"/>
      <c r="G43" s="524"/>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4"/>
      <c r="AL43" s="524"/>
      <c r="AM43" s="524"/>
      <c r="AN43" s="524"/>
    </row>
    <row r="44" spans="1:40" ht="11.25" customHeight="1">
      <c r="A44" s="524"/>
      <c r="B44" s="524"/>
      <c r="C44" s="524"/>
      <c r="D44" s="524"/>
      <c r="E44" s="524"/>
      <c r="F44" s="524"/>
      <c r="G44" s="524"/>
      <c r="H44" s="524"/>
      <c r="I44" s="524"/>
      <c r="J44" s="524"/>
      <c r="K44" s="524"/>
      <c r="L44" s="524"/>
      <c r="M44" s="524"/>
      <c r="N44" s="524"/>
      <c r="O44" s="524"/>
      <c r="P44" s="524"/>
      <c r="Q44" s="524"/>
      <c r="R44" s="524"/>
      <c r="S44" s="524"/>
      <c r="T44" s="524"/>
      <c r="U44" s="524"/>
      <c r="V44" s="524"/>
      <c r="W44" s="524"/>
      <c r="X44" s="524"/>
      <c r="Y44" s="524"/>
      <c r="Z44" s="524"/>
      <c r="AA44" s="524"/>
      <c r="AB44" s="524"/>
      <c r="AC44" s="524"/>
      <c r="AD44" s="524"/>
      <c r="AE44" s="524"/>
      <c r="AF44" s="524"/>
      <c r="AG44" s="524"/>
      <c r="AH44" s="524"/>
      <c r="AI44" s="524"/>
      <c r="AJ44" s="524"/>
      <c r="AK44" s="524"/>
      <c r="AL44" s="524"/>
      <c r="AM44" s="524"/>
      <c r="AN44" s="524"/>
    </row>
    <row r="45" spans="1:40" ht="11.25" customHeight="1">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row>
    <row r="46" spans="1:40" ht="11.25" customHeight="1">
      <c r="A46" s="456" t="s">
        <v>247</v>
      </c>
      <c r="B46" s="456"/>
      <c r="C46" s="456"/>
      <c r="D46" s="456"/>
      <c r="E46" s="456"/>
      <c r="F46" s="456"/>
      <c r="G46" s="456"/>
      <c r="H46" s="456"/>
      <c r="I46" s="456"/>
      <c r="J46" s="456"/>
      <c r="K46" s="456"/>
      <c r="L46" s="456"/>
      <c r="M46" s="456"/>
      <c r="N46" s="456"/>
      <c r="O46" s="456"/>
      <c r="P46" s="456"/>
      <c r="Q46" s="456"/>
      <c r="R46" s="456"/>
      <c r="S46" s="456"/>
      <c r="T46" s="456"/>
      <c r="U46" s="456"/>
      <c r="V46" s="456"/>
      <c r="W46" s="456"/>
      <c r="X46" s="456"/>
      <c r="Y46" s="456"/>
      <c r="Z46" s="456"/>
      <c r="AA46" s="456"/>
      <c r="AB46" s="456"/>
      <c r="AC46" s="456"/>
      <c r="AD46" s="456"/>
      <c r="AE46" s="456"/>
      <c r="AF46" s="456"/>
      <c r="AG46" s="456"/>
      <c r="AH46" s="456"/>
      <c r="AI46" s="456"/>
      <c r="AJ46" s="456"/>
      <c r="AK46" s="456"/>
      <c r="AL46" s="456"/>
      <c r="AM46" s="456"/>
      <c r="AN46" s="456"/>
    </row>
    <row r="48" spans="1:40" ht="11.25" customHeight="1">
      <c r="A48" s="525" t="s">
        <v>182</v>
      </c>
      <c r="B48" s="525"/>
      <c r="C48" s="525"/>
      <c r="D48" s="525"/>
      <c r="E48" s="525"/>
      <c r="F48" s="525"/>
      <c r="G48" s="525"/>
      <c r="H48" s="525"/>
      <c r="I48" s="525"/>
      <c r="J48" s="525" t="s">
        <v>350</v>
      </c>
      <c r="K48" s="525"/>
      <c r="L48" s="525"/>
      <c r="M48" s="525"/>
      <c r="N48" s="525"/>
      <c r="O48" s="525"/>
      <c r="P48" s="525"/>
      <c r="Q48" s="525"/>
      <c r="R48" s="525"/>
      <c r="S48" s="525"/>
      <c r="T48" s="644"/>
      <c r="U48" s="640" t="s">
        <v>213</v>
      </c>
      <c r="V48" s="640"/>
      <c r="W48" s="640"/>
      <c r="X48" s="640"/>
      <c r="Y48" s="640"/>
      <c r="Z48" s="640"/>
      <c r="AA48" s="640"/>
      <c r="AB48" s="640"/>
      <c r="AC48" s="640"/>
      <c r="AD48" s="640"/>
      <c r="AE48" s="640"/>
      <c r="AF48" s="640"/>
      <c r="AG48" s="640"/>
      <c r="AH48" s="640"/>
      <c r="AI48" s="640"/>
      <c r="AJ48" s="640"/>
      <c r="AK48" s="640"/>
      <c r="AL48" s="640"/>
      <c r="AM48" s="640"/>
      <c r="AN48" s="641"/>
    </row>
    <row r="49" spans="1:40" ht="11.25" customHeight="1">
      <c r="A49" s="525"/>
      <c r="B49" s="525"/>
      <c r="C49" s="525"/>
      <c r="D49" s="525"/>
      <c r="E49" s="525"/>
      <c r="F49" s="525"/>
      <c r="G49" s="525"/>
      <c r="H49" s="525"/>
      <c r="I49" s="525"/>
      <c r="J49" s="525"/>
      <c r="K49" s="525"/>
      <c r="L49" s="525"/>
      <c r="M49" s="525"/>
      <c r="N49" s="525"/>
      <c r="O49" s="525"/>
      <c r="P49" s="525"/>
      <c r="Q49" s="525"/>
      <c r="R49" s="525"/>
      <c r="S49" s="525"/>
      <c r="T49" s="644"/>
      <c r="U49" s="483"/>
      <c r="V49" s="483"/>
      <c r="W49" s="483"/>
      <c r="X49" s="483"/>
      <c r="Y49" s="483"/>
      <c r="Z49" s="483"/>
      <c r="AA49" s="483"/>
      <c r="AB49" s="483"/>
      <c r="AC49" s="483"/>
      <c r="AD49" s="483"/>
      <c r="AE49" s="483"/>
      <c r="AF49" s="483"/>
      <c r="AG49" s="483"/>
      <c r="AH49" s="483"/>
      <c r="AI49" s="483"/>
      <c r="AJ49" s="483"/>
      <c r="AK49" s="483"/>
      <c r="AL49" s="483"/>
      <c r="AM49" s="483"/>
      <c r="AN49" s="484"/>
    </row>
    <row r="50" spans="1:40" ht="11.25" customHeight="1">
      <c r="A50" s="525"/>
      <c r="B50" s="525"/>
      <c r="C50" s="525"/>
      <c r="D50" s="525"/>
      <c r="E50" s="525"/>
      <c r="F50" s="525"/>
      <c r="G50" s="525"/>
      <c r="H50" s="525"/>
      <c r="I50" s="525"/>
      <c r="J50" s="525"/>
      <c r="K50" s="525"/>
      <c r="L50" s="525"/>
      <c r="M50" s="525"/>
      <c r="N50" s="525"/>
      <c r="O50" s="525"/>
      <c r="P50" s="525"/>
      <c r="Q50" s="525"/>
      <c r="R50" s="525"/>
      <c r="S50" s="525"/>
      <c r="T50" s="644"/>
      <c r="U50" s="483"/>
      <c r="V50" s="483"/>
      <c r="W50" s="483"/>
      <c r="X50" s="483"/>
      <c r="Y50" s="483"/>
      <c r="Z50" s="483"/>
      <c r="AA50" s="483"/>
      <c r="AB50" s="483"/>
      <c r="AC50" s="483"/>
      <c r="AD50" s="483"/>
      <c r="AE50" s="483"/>
      <c r="AF50" s="483"/>
      <c r="AG50" s="483"/>
      <c r="AH50" s="483"/>
      <c r="AI50" s="483"/>
      <c r="AJ50" s="483"/>
      <c r="AK50" s="483"/>
      <c r="AL50" s="483"/>
      <c r="AM50" s="483"/>
      <c r="AN50" s="484"/>
    </row>
    <row r="51" spans="1:40" ht="11.25" customHeight="1">
      <c r="A51" s="525"/>
      <c r="B51" s="525"/>
      <c r="C51" s="525"/>
      <c r="D51" s="525"/>
      <c r="E51" s="525"/>
      <c r="F51" s="525"/>
      <c r="G51" s="525"/>
      <c r="H51" s="525"/>
      <c r="I51" s="525"/>
      <c r="J51" s="499" t="s">
        <v>349</v>
      </c>
      <c r="K51" s="500"/>
      <c r="L51" s="500"/>
      <c r="M51" s="500"/>
      <c r="N51" s="500"/>
      <c r="O51" s="500"/>
      <c r="P51" s="500"/>
      <c r="Q51" s="500"/>
      <c r="R51" s="500"/>
      <c r="S51" s="500"/>
      <c r="T51" s="500"/>
      <c r="U51" s="640" t="s">
        <v>214</v>
      </c>
      <c r="V51" s="640"/>
      <c r="W51" s="640"/>
      <c r="X51" s="640"/>
      <c r="Y51" s="640"/>
      <c r="Z51" s="640"/>
      <c r="AA51" s="640"/>
      <c r="AB51" s="640"/>
      <c r="AC51" s="640"/>
      <c r="AD51" s="640"/>
      <c r="AE51" s="640"/>
      <c r="AF51" s="640"/>
      <c r="AG51" s="640"/>
      <c r="AH51" s="640"/>
      <c r="AI51" s="640"/>
      <c r="AJ51" s="640"/>
      <c r="AK51" s="640"/>
      <c r="AL51" s="640"/>
      <c r="AM51" s="640"/>
      <c r="AN51" s="641"/>
    </row>
    <row r="52" spans="1:40" ht="11.25" customHeight="1">
      <c r="A52" s="525"/>
      <c r="B52" s="525"/>
      <c r="C52" s="525"/>
      <c r="D52" s="525"/>
      <c r="E52" s="525"/>
      <c r="F52" s="525"/>
      <c r="G52" s="525"/>
      <c r="H52" s="525"/>
      <c r="I52" s="525"/>
      <c r="J52" s="502"/>
      <c r="K52" s="454"/>
      <c r="L52" s="454"/>
      <c r="M52" s="454"/>
      <c r="N52" s="454"/>
      <c r="O52" s="454"/>
      <c r="P52" s="454"/>
      <c r="Q52" s="454"/>
      <c r="R52" s="454"/>
      <c r="S52" s="454"/>
      <c r="T52" s="454"/>
      <c r="U52" s="483"/>
      <c r="V52" s="483"/>
      <c r="W52" s="483"/>
      <c r="X52" s="483"/>
      <c r="Y52" s="483"/>
      <c r="Z52" s="483"/>
      <c r="AA52" s="483"/>
      <c r="AB52" s="483"/>
      <c r="AC52" s="483"/>
      <c r="AD52" s="483"/>
      <c r="AE52" s="483"/>
      <c r="AF52" s="483"/>
      <c r="AG52" s="483"/>
      <c r="AH52" s="483"/>
      <c r="AI52" s="483"/>
      <c r="AJ52" s="483"/>
      <c r="AK52" s="483"/>
      <c r="AL52" s="483"/>
      <c r="AM52" s="483"/>
      <c r="AN52" s="484"/>
    </row>
    <row r="53" spans="1:40" ht="11.25" customHeight="1">
      <c r="A53" s="525"/>
      <c r="B53" s="525"/>
      <c r="C53" s="525"/>
      <c r="D53" s="525"/>
      <c r="E53" s="525"/>
      <c r="F53" s="525"/>
      <c r="G53" s="525"/>
      <c r="H53" s="525"/>
      <c r="I53" s="525"/>
      <c r="J53" s="502"/>
      <c r="K53" s="454"/>
      <c r="L53" s="454"/>
      <c r="M53" s="454"/>
      <c r="N53" s="454"/>
      <c r="O53" s="454"/>
      <c r="P53" s="454"/>
      <c r="Q53" s="454"/>
      <c r="R53" s="454"/>
      <c r="S53" s="454"/>
      <c r="T53" s="454"/>
      <c r="U53" s="483"/>
      <c r="V53" s="483"/>
      <c r="W53" s="483"/>
      <c r="X53" s="483"/>
      <c r="Y53" s="483"/>
      <c r="Z53" s="483"/>
      <c r="AA53" s="483"/>
      <c r="AB53" s="483"/>
      <c r="AC53" s="483"/>
      <c r="AD53" s="483"/>
      <c r="AE53" s="483"/>
      <c r="AF53" s="483"/>
      <c r="AG53" s="483"/>
      <c r="AH53" s="483"/>
      <c r="AI53" s="483"/>
      <c r="AJ53" s="483"/>
      <c r="AK53" s="483"/>
      <c r="AL53" s="483"/>
      <c r="AM53" s="483"/>
      <c r="AN53" s="484"/>
    </row>
    <row r="54" spans="1:40" ht="11.25" customHeight="1">
      <c r="A54" s="525"/>
      <c r="B54" s="525"/>
      <c r="C54" s="525"/>
      <c r="D54" s="525"/>
      <c r="E54" s="525"/>
      <c r="F54" s="525"/>
      <c r="G54" s="525"/>
      <c r="H54" s="525"/>
      <c r="I54" s="525"/>
      <c r="J54" s="504"/>
      <c r="K54" s="455"/>
      <c r="L54" s="455"/>
      <c r="M54" s="455"/>
      <c r="N54" s="455"/>
      <c r="O54" s="455"/>
      <c r="P54" s="455"/>
      <c r="Q54" s="455"/>
      <c r="R54" s="455"/>
      <c r="S54" s="455"/>
      <c r="T54" s="455"/>
      <c r="U54" s="642"/>
      <c r="V54" s="642"/>
      <c r="W54" s="642"/>
      <c r="X54" s="642"/>
      <c r="Y54" s="642"/>
      <c r="Z54" s="642"/>
      <c r="AA54" s="642"/>
      <c r="AB54" s="642"/>
      <c r="AC54" s="642"/>
      <c r="AD54" s="642"/>
      <c r="AE54" s="642"/>
      <c r="AF54" s="642"/>
      <c r="AG54" s="642"/>
      <c r="AH54" s="642"/>
      <c r="AI54" s="642"/>
      <c r="AJ54" s="642"/>
      <c r="AK54" s="642"/>
      <c r="AL54" s="642"/>
      <c r="AM54" s="642"/>
      <c r="AN54" s="643"/>
    </row>
    <row r="55" spans="1:40" ht="11.25" customHeight="1">
      <c r="A55" s="525"/>
      <c r="B55" s="525"/>
      <c r="C55" s="525"/>
      <c r="D55" s="525"/>
      <c r="E55" s="525"/>
      <c r="F55" s="525"/>
      <c r="G55" s="525"/>
      <c r="H55" s="525"/>
      <c r="I55" s="525"/>
      <c r="J55" s="525" t="s">
        <v>351</v>
      </c>
      <c r="K55" s="525"/>
      <c r="L55" s="525"/>
      <c r="M55" s="525"/>
      <c r="N55" s="525"/>
      <c r="O55" s="525"/>
      <c r="P55" s="525"/>
      <c r="Q55" s="525"/>
      <c r="R55" s="525"/>
      <c r="S55" s="525"/>
      <c r="T55" s="644"/>
      <c r="U55" s="640" t="s">
        <v>215</v>
      </c>
      <c r="V55" s="640"/>
      <c r="W55" s="640"/>
      <c r="X55" s="640"/>
      <c r="Y55" s="640"/>
      <c r="Z55" s="640"/>
      <c r="AA55" s="640"/>
      <c r="AB55" s="640"/>
      <c r="AC55" s="640"/>
      <c r="AD55" s="640"/>
      <c r="AE55" s="640"/>
      <c r="AF55" s="640"/>
      <c r="AG55" s="640"/>
      <c r="AH55" s="640"/>
      <c r="AI55" s="640"/>
      <c r="AJ55" s="640"/>
      <c r="AK55" s="640"/>
      <c r="AL55" s="640"/>
      <c r="AM55" s="640"/>
      <c r="AN55" s="641"/>
    </row>
    <row r="56" spans="1:40" ht="11.25" customHeight="1">
      <c r="A56" s="525"/>
      <c r="B56" s="525"/>
      <c r="C56" s="525"/>
      <c r="D56" s="525"/>
      <c r="E56" s="525"/>
      <c r="F56" s="525"/>
      <c r="G56" s="525"/>
      <c r="H56" s="525"/>
      <c r="I56" s="525"/>
      <c r="J56" s="525"/>
      <c r="K56" s="525"/>
      <c r="L56" s="525"/>
      <c r="M56" s="525"/>
      <c r="N56" s="525"/>
      <c r="O56" s="525"/>
      <c r="P56" s="525"/>
      <c r="Q56" s="525"/>
      <c r="R56" s="525"/>
      <c r="S56" s="525"/>
      <c r="T56" s="644"/>
      <c r="U56" s="483"/>
      <c r="V56" s="483"/>
      <c r="W56" s="483"/>
      <c r="X56" s="483"/>
      <c r="Y56" s="483"/>
      <c r="Z56" s="483"/>
      <c r="AA56" s="483"/>
      <c r="AB56" s="483"/>
      <c r="AC56" s="483"/>
      <c r="AD56" s="483"/>
      <c r="AE56" s="483"/>
      <c r="AF56" s="483"/>
      <c r="AG56" s="483"/>
      <c r="AH56" s="483"/>
      <c r="AI56" s="483"/>
      <c r="AJ56" s="483"/>
      <c r="AK56" s="483"/>
      <c r="AL56" s="483"/>
      <c r="AM56" s="483"/>
      <c r="AN56" s="484"/>
    </row>
    <row r="57" spans="1:40" ht="11.25" customHeight="1">
      <c r="A57" s="525"/>
      <c r="B57" s="525"/>
      <c r="C57" s="525"/>
      <c r="D57" s="525"/>
      <c r="E57" s="525"/>
      <c r="F57" s="525"/>
      <c r="G57" s="525"/>
      <c r="H57" s="525"/>
      <c r="I57" s="525"/>
      <c r="J57" s="525" t="s">
        <v>352</v>
      </c>
      <c r="K57" s="525"/>
      <c r="L57" s="525"/>
      <c r="M57" s="525"/>
      <c r="N57" s="525"/>
      <c r="O57" s="525"/>
      <c r="P57" s="525"/>
      <c r="Q57" s="525"/>
      <c r="R57" s="525"/>
      <c r="S57" s="525"/>
      <c r="T57" s="644"/>
      <c r="U57" s="640" t="s">
        <v>216</v>
      </c>
      <c r="V57" s="640"/>
      <c r="W57" s="640"/>
      <c r="X57" s="640"/>
      <c r="Y57" s="640"/>
      <c r="Z57" s="640"/>
      <c r="AA57" s="640"/>
      <c r="AB57" s="640"/>
      <c r="AC57" s="640"/>
      <c r="AD57" s="640"/>
      <c r="AE57" s="640"/>
      <c r="AF57" s="640"/>
      <c r="AG57" s="640"/>
      <c r="AH57" s="640"/>
      <c r="AI57" s="640"/>
      <c r="AJ57" s="640"/>
      <c r="AK57" s="640"/>
      <c r="AL57" s="640"/>
      <c r="AM57" s="640"/>
      <c r="AN57" s="641"/>
    </row>
    <row r="58" spans="1:40" ht="11.25" customHeight="1">
      <c r="A58" s="525"/>
      <c r="B58" s="525"/>
      <c r="C58" s="525"/>
      <c r="D58" s="525"/>
      <c r="E58" s="525"/>
      <c r="F58" s="525"/>
      <c r="G58" s="525"/>
      <c r="H58" s="525"/>
      <c r="I58" s="525"/>
      <c r="J58" s="525"/>
      <c r="K58" s="525"/>
      <c r="L58" s="525"/>
      <c r="M58" s="525"/>
      <c r="N58" s="525"/>
      <c r="O58" s="525"/>
      <c r="P58" s="525"/>
      <c r="Q58" s="525"/>
      <c r="R58" s="525"/>
      <c r="S58" s="525"/>
      <c r="T58" s="644"/>
      <c r="U58" s="642"/>
      <c r="V58" s="642"/>
      <c r="W58" s="642"/>
      <c r="X58" s="642"/>
      <c r="Y58" s="642"/>
      <c r="Z58" s="642"/>
      <c r="AA58" s="642"/>
      <c r="AB58" s="642"/>
      <c r="AC58" s="642"/>
      <c r="AD58" s="642"/>
      <c r="AE58" s="642"/>
      <c r="AF58" s="642"/>
      <c r="AG58" s="642"/>
      <c r="AH58" s="642"/>
      <c r="AI58" s="642"/>
      <c r="AJ58" s="642"/>
      <c r="AK58" s="642"/>
      <c r="AL58" s="642"/>
      <c r="AM58" s="642"/>
      <c r="AN58" s="643"/>
    </row>
    <row r="59" spans="1:40" ht="11.25" customHeight="1">
      <c r="A59" s="525" t="s">
        <v>183</v>
      </c>
      <c r="B59" s="525"/>
      <c r="C59" s="525"/>
      <c r="D59" s="525"/>
      <c r="E59" s="525"/>
      <c r="F59" s="525"/>
      <c r="G59" s="525"/>
      <c r="H59" s="525"/>
      <c r="I59" s="525"/>
      <c r="J59" s="647" t="s">
        <v>217</v>
      </c>
      <c r="K59" s="640"/>
      <c r="L59" s="640"/>
      <c r="M59" s="640"/>
      <c r="N59" s="640"/>
      <c r="O59" s="640"/>
      <c r="P59" s="640"/>
      <c r="Q59" s="640"/>
      <c r="R59" s="640"/>
      <c r="S59" s="640"/>
      <c r="T59" s="640"/>
      <c r="U59" s="640"/>
      <c r="V59" s="640"/>
      <c r="W59" s="640"/>
      <c r="X59" s="640"/>
      <c r="Y59" s="640"/>
      <c r="Z59" s="640"/>
      <c r="AA59" s="640"/>
      <c r="AB59" s="640"/>
      <c r="AC59" s="640"/>
      <c r="AD59" s="640"/>
      <c r="AE59" s="640"/>
      <c r="AF59" s="640"/>
      <c r="AG59" s="640"/>
      <c r="AH59" s="640"/>
      <c r="AI59" s="640"/>
      <c r="AJ59" s="640"/>
      <c r="AK59" s="640"/>
      <c r="AL59" s="640"/>
      <c r="AM59" s="640"/>
      <c r="AN59" s="641"/>
    </row>
    <row r="60" spans="1:40" ht="11.25" customHeight="1">
      <c r="A60" s="525"/>
      <c r="B60" s="525"/>
      <c r="C60" s="525"/>
      <c r="D60" s="525"/>
      <c r="E60" s="525"/>
      <c r="F60" s="525"/>
      <c r="G60" s="525"/>
      <c r="H60" s="525"/>
      <c r="I60" s="525"/>
      <c r="J60" s="482"/>
      <c r="K60" s="483"/>
      <c r="L60" s="483"/>
      <c r="M60" s="483"/>
      <c r="N60" s="483"/>
      <c r="O60" s="483"/>
      <c r="P60" s="483"/>
      <c r="Q60" s="483"/>
      <c r="R60" s="483"/>
      <c r="S60" s="483"/>
      <c r="T60" s="483"/>
      <c r="U60" s="483"/>
      <c r="V60" s="483"/>
      <c r="W60" s="483"/>
      <c r="X60" s="483"/>
      <c r="Y60" s="483"/>
      <c r="Z60" s="483"/>
      <c r="AA60" s="483"/>
      <c r="AB60" s="483"/>
      <c r="AC60" s="483"/>
      <c r="AD60" s="483"/>
      <c r="AE60" s="483"/>
      <c r="AF60" s="483"/>
      <c r="AG60" s="483"/>
      <c r="AH60" s="483"/>
      <c r="AI60" s="483"/>
      <c r="AJ60" s="483"/>
      <c r="AK60" s="483"/>
      <c r="AL60" s="483"/>
      <c r="AM60" s="483"/>
      <c r="AN60" s="484"/>
    </row>
    <row r="61" spans="1:40" ht="11.25" customHeight="1">
      <c r="A61" s="525"/>
      <c r="B61" s="525"/>
      <c r="C61" s="525"/>
      <c r="D61" s="525"/>
      <c r="E61" s="525"/>
      <c r="F61" s="525"/>
      <c r="G61" s="525"/>
      <c r="H61" s="525"/>
      <c r="I61" s="525"/>
      <c r="J61" s="482"/>
      <c r="K61" s="483"/>
      <c r="L61" s="483"/>
      <c r="M61" s="483"/>
      <c r="N61" s="483"/>
      <c r="O61" s="483"/>
      <c r="P61" s="483"/>
      <c r="Q61" s="483"/>
      <c r="R61" s="483"/>
      <c r="S61" s="483"/>
      <c r="T61" s="483"/>
      <c r="U61" s="483"/>
      <c r="V61" s="483"/>
      <c r="W61" s="483"/>
      <c r="X61" s="483"/>
      <c r="Y61" s="483"/>
      <c r="Z61" s="483"/>
      <c r="AA61" s="483"/>
      <c r="AB61" s="483"/>
      <c r="AC61" s="483"/>
      <c r="AD61" s="483"/>
      <c r="AE61" s="483"/>
      <c r="AF61" s="483"/>
      <c r="AG61" s="483"/>
      <c r="AH61" s="483"/>
      <c r="AI61" s="483"/>
      <c r="AJ61" s="483"/>
      <c r="AK61" s="483"/>
      <c r="AL61" s="483"/>
      <c r="AM61" s="483"/>
      <c r="AN61" s="484"/>
    </row>
    <row r="62" spans="1:40" ht="11.25" customHeight="1">
      <c r="A62" s="525"/>
      <c r="B62" s="525"/>
      <c r="C62" s="525"/>
      <c r="D62" s="525"/>
      <c r="E62" s="525"/>
      <c r="F62" s="525"/>
      <c r="G62" s="525"/>
      <c r="H62" s="525"/>
      <c r="I62" s="525"/>
      <c r="J62" s="648"/>
      <c r="K62" s="642"/>
      <c r="L62" s="642"/>
      <c r="M62" s="642"/>
      <c r="N62" s="642"/>
      <c r="O62" s="642"/>
      <c r="P62" s="642"/>
      <c r="Q62" s="642"/>
      <c r="R62" s="642"/>
      <c r="S62" s="642"/>
      <c r="T62" s="642"/>
      <c r="U62" s="642"/>
      <c r="V62" s="642"/>
      <c r="W62" s="642"/>
      <c r="X62" s="642"/>
      <c r="Y62" s="642"/>
      <c r="Z62" s="642"/>
      <c r="AA62" s="642"/>
      <c r="AB62" s="642"/>
      <c r="AC62" s="642"/>
      <c r="AD62" s="642"/>
      <c r="AE62" s="642"/>
      <c r="AF62" s="642"/>
      <c r="AG62" s="642"/>
      <c r="AH62" s="642"/>
      <c r="AI62" s="642"/>
      <c r="AJ62" s="642"/>
      <c r="AK62" s="642"/>
      <c r="AL62" s="642"/>
      <c r="AM62" s="642"/>
      <c r="AN62" s="643"/>
    </row>
    <row r="63" spans="1:40" ht="11.25" customHeight="1">
      <c r="A63" s="651" t="s">
        <v>184</v>
      </c>
      <c r="B63" s="652"/>
      <c r="C63" s="652"/>
      <c r="D63" s="652"/>
      <c r="E63" s="652"/>
      <c r="F63" s="652"/>
      <c r="G63" s="652"/>
      <c r="H63" s="652"/>
      <c r="I63" s="653"/>
      <c r="J63" s="647" t="s">
        <v>218</v>
      </c>
      <c r="K63" s="640"/>
      <c r="L63" s="640"/>
      <c r="M63" s="640"/>
      <c r="N63" s="640"/>
      <c r="O63" s="640"/>
      <c r="P63" s="640"/>
      <c r="Q63" s="640"/>
      <c r="R63" s="640"/>
      <c r="S63" s="640"/>
      <c r="T63" s="640"/>
      <c r="U63" s="640"/>
      <c r="V63" s="640"/>
      <c r="W63" s="640"/>
      <c r="X63" s="640"/>
      <c r="Y63" s="640"/>
      <c r="Z63" s="640"/>
      <c r="AA63" s="640"/>
      <c r="AB63" s="640"/>
      <c r="AC63" s="640"/>
      <c r="AD63" s="640"/>
      <c r="AE63" s="640"/>
      <c r="AF63" s="640"/>
      <c r="AG63" s="640"/>
      <c r="AH63" s="640"/>
      <c r="AI63" s="640"/>
      <c r="AJ63" s="640"/>
      <c r="AK63" s="640"/>
      <c r="AL63" s="640"/>
      <c r="AM63" s="640"/>
      <c r="AN63" s="641"/>
    </row>
    <row r="64" spans="1:40" ht="11.25" customHeight="1">
      <c r="A64" s="654"/>
      <c r="B64" s="655"/>
      <c r="C64" s="655"/>
      <c r="D64" s="655"/>
      <c r="E64" s="655"/>
      <c r="F64" s="655"/>
      <c r="G64" s="655"/>
      <c r="H64" s="655"/>
      <c r="I64" s="656"/>
      <c r="J64" s="482"/>
      <c r="K64" s="483"/>
      <c r="L64" s="483"/>
      <c r="M64" s="483"/>
      <c r="N64" s="483"/>
      <c r="O64" s="483"/>
      <c r="P64" s="483"/>
      <c r="Q64" s="483"/>
      <c r="R64" s="483"/>
      <c r="S64" s="483"/>
      <c r="T64" s="483"/>
      <c r="U64" s="483"/>
      <c r="V64" s="483"/>
      <c r="W64" s="483"/>
      <c r="X64" s="483"/>
      <c r="Y64" s="483"/>
      <c r="Z64" s="483"/>
      <c r="AA64" s="483"/>
      <c r="AB64" s="483"/>
      <c r="AC64" s="483"/>
      <c r="AD64" s="483"/>
      <c r="AE64" s="483"/>
      <c r="AF64" s="483"/>
      <c r="AG64" s="483"/>
      <c r="AH64" s="483"/>
      <c r="AI64" s="483"/>
      <c r="AJ64" s="483"/>
      <c r="AK64" s="483"/>
      <c r="AL64" s="483"/>
      <c r="AM64" s="483"/>
      <c r="AN64" s="484"/>
    </row>
    <row r="65" spans="1:40" ht="11.25" customHeight="1">
      <c r="A65" s="654"/>
      <c r="B65" s="655"/>
      <c r="C65" s="655"/>
      <c r="D65" s="655"/>
      <c r="E65" s="655"/>
      <c r="F65" s="655"/>
      <c r="G65" s="655"/>
      <c r="H65" s="655"/>
      <c r="I65" s="656"/>
      <c r="J65" s="482"/>
      <c r="K65" s="483"/>
      <c r="L65" s="483"/>
      <c r="M65" s="483"/>
      <c r="N65" s="483"/>
      <c r="O65" s="483"/>
      <c r="P65" s="483"/>
      <c r="Q65" s="483"/>
      <c r="R65" s="483"/>
      <c r="S65" s="483"/>
      <c r="T65" s="483"/>
      <c r="U65" s="483"/>
      <c r="V65" s="483"/>
      <c r="W65" s="483"/>
      <c r="X65" s="483"/>
      <c r="Y65" s="483"/>
      <c r="Z65" s="483"/>
      <c r="AA65" s="483"/>
      <c r="AB65" s="483"/>
      <c r="AC65" s="483"/>
      <c r="AD65" s="483"/>
      <c r="AE65" s="483"/>
      <c r="AF65" s="483"/>
      <c r="AG65" s="483"/>
      <c r="AH65" s="483"/>
      <c r="AI65" s="483"/>
      <c r="AJ65" s="483"/>
      <c r="AK65" s="483"/>
      <c r="AL65" s="483"/>
      <c r="AM65" s="483"/>
      <c r="AN65" s="484"/>
    </row>
    <row r="66" spans="1:40" ht="11.25" customHeight="1">
      <c r="A66" s="654"/>
      <c r="B66" s="655"/>
      <c r="C66" s="655"/>
      <c r="D66" s="655"/>
      <c r="E66" s="655"/>
      <c r="F66" s="655"/>
      <c r="G66" s="655"/>
      <c r="H66" s="655"/>
      <c r="I66" s="656"/>
      <c r="J66" s="482"/>
      <c r="K66" s="483"/>
      <c r="L66" s="483"/>
      <c r="M66" s="483"/>
      <c r="N66" s="483"/>
      <c r="O66" s="483"/>
      <c r="P66" s="483"/>
      <c r="Q66" s="483"/>
      <c r="R66" s="483"/>
      <c r="S66" s="483"/>
      <c r="T66" s="483"/>
      <c r="U66" s="483"/>
      <c r="V66" s="483"/>
      <c r="W66" s="483"/>
      <c r="X66" s="483"/>
      <c r="Y66" s="483"/>
      <c r="Z66" s="483"/>
      <c r="AA66" s="483"/>
      <c r="AB66" s="483"/>
      <c r="AC66" s="483"/>
      <c r="AD66" s="483"/>
      <c r="AE66" s="483"/>
      <c r="AF66" s="483"/>
      <c r="AG66" s="483"/>
      <c r="AH66" s="483"/>
      <c r="AI66" s="483"/>
      <c r="AJ66" s="483"/>
      <c r="AK66" s="483"/>
      <c r="AL66" s="483"/>
      <c r="AM66" s="483"/>
      <c r="AN66" s="484"/>
    </row>
    <row r="67" spans="1:40" ht="11.25" customHeight="1">
      <c r="A67" s="654"/>
      <c r="B67" s="655"/>
      <c r="C67" s="655"/>
      <c r="D67" s="655"/>
      <c r="E67" s="655"/>
      <c r="F67" s="655"/>
      <c r="G67" s="655"/>
      <c r="H67" s="655"/>
      <c r="I67" s="656"/>
      <c r="J67" s="482"/>
      <c r="K67" s="483"/>
      <c r="L67" s="483"/>
      <c r="M67" s="483"/>
      <c r="N67" s="483"/>
      <c r="O67" s="483"/>
      <c r="P67" s="483"/>
      <c r="Q67" s="483"/>
      <c r="R67" s="483"/>
      <c r="S67" s="483"/>
      <c r="T67" s="483"/>
      <c r="U67" s="483"/>
      <c r="V67" s="483"/>
      <c r="W67" s="483"/>
      <c r="X67" s="483"/>
      <c r="Y67" s="483"/>
      <c r="Z67" s="483"/>
      <c r="AA67" s="483"/>
      <c r="AB67" s="483"/>
      <c r="AC67" s="483"/>
      <c r="AD67" s="483"/>
      <c r="AE67" s="483"/>
      <c r="AF67" s="483"/>
      <c r="AG67" s="483"/>
      <c r="AH67" s="483"/>
      <c r="AI67" s="483"/>
      <c r="AJ67" s="483"/>
      <c r="AK67" s="483"/>
      <c r="AL67" s="483"/>
      <c r="AM67" s="483"/>
      <c r="AN67" s="484"/>
    </row>
    <row r="68" spans="1:40" ht="11.25" customHeight="1">
      <c r="A68" s="657"/>
      <c r="B68" s="658"/>
      <c r="C68" s="658"/>
      <c r="D68" s="658"/>
      <c r="E68" s="658"/>
      <c r="F68" s="658"/>
      <c r="G68" s="658"/>
      <c r="H68" s="658"/>
      <c r="I68" s="659"/>
      <c r="J68" s="648"/>
      <c r="K68" s="642"/>
      <c r="L68" s="642"/>
      <c r="M68" s="642"/>
      <c r="N68" s="642"/>
      <c r="O68" s="642"/>
      <c r="P68" s="642"/>
      <c r="Q68" s="642"/>
      <c r="R68" s="642"/>
      <c r="S68" s="642"/>
      <c r="T68" s="642"/>
      <c r="U68" s="642"/>
      <c r="V68" s="642"/>
      <c r="W68" s="642"/>
      <c r="X68" s="642"/>
      <c r="Y68" s="642"/>
      <c r="Z68" s="642"/>
      <c r="AA68" s="642"/>
      <c r="AB68" s="642"/>
      <c r="AC68" s="642"/>
      <c r="AD68" s="642"/>
      <c r="AE68" s="642"/>
      <c r="AF68" s="642"/>
      <c r="AG68" s="642"/>
      <c r="AH68" s="642"/>
      <c r="AI68" s="642"/>
      <c r="AJ68" s="642"/>
      <c r="AK68" s="642"/>
      <c r="AL68" s="642"/>
      <c r="AM68" s="642"/>
      <c r="AN68" s="643"/>
    </row>
    <row r="69" spans="1:40" ht="11.25" customHeight="1">
      <c r="A69" s="499" t="s">
        <v>181</v>
      </c>
      <c r="B69" s="500"/>
      <c r="C69" s="500"/>
      <c r="D69" s="500"/>
      <c r="E69" s="500"/>
      <c r="F69" s="500"/>
      <c r="G69" s="500"/>
      <c r="H69" s="500"/>
      <c r="I69" s="500"/>
      <c r="J69" s="649">
        <v>1000000</v>
      </c>
      <c r="K69" s="649"/>
      <c r="L69" s="649"/>
      <c r="M69" s="649"/>
      <c r="N69" s="649"/>
      <c r="O69" s="649"/>
      <c r="P69" s="649"/>
      <c r="Q69" s="649"/>
      <c r="R69" s="649"/>
      <c r="S69" s="649"/>
      <c r="T69" s="649"/>
      <c r="U69" s="650"/>
      <c r="V69" s="517" t="s">
        <v>151</v>
      </c>
      <c r="W69" s="517"/>
      <c r="X69" s="517"/>
      <c r="Y69" s="517"/>
      <c r="Z69" s="15"/>
      <c r="AA69" s="15"/>
      <c r="AB69" s="15"/>
      <c r="AC69" s="15"/>
      <c r="AD69" s="15"/>
      <c r="AE69" s="15"/>
      <c r="AF69" s="15"/>
      <c r="AG69" s="15"/>
      <c r="AH69" s="15"/>
      <c r="AI69" s="15"/>
      <c r="AJ69" s="15"/>
      <c r="AK69" s="15"/>
      <c r="AL69" s="15"/>
      <c r="AM69" s="15"/>
      <c r="AN69" s="16"/>
    </row>
    <row r="70" spans="1:40" ht="11.25" customHeight="1">
      <c r="A70" s="502"/>
      <c r="B70" s="454"/>
      <c r="C70" s="454"/>
      <c r="D70" s="454"/>
      <c r="E70" s="454"/>
      <c r="F70" s="454"/>
      <c r="G70" s="454"/>
      <c r="H70" s="454"/>
      <c r="I70" s="454"/>
      <c r="J70" s="649"/>
      <c r="K70" s="649"/>
      <c r="L70" s="649"/>
      <c r="M70" s="649"/>
      <c r="N70" s="649"/>
      <c r="O70" s="649"/>
      <c r="P70" s="649"/>
      <c r="Q70" s="649"/>
      <c r="R70" s="649"/>
      <c r="S70" s="649"/>
      <c r="T70" s="649"/>
      <c r="U70" s="650"/>
      <c r="V70" s="456"/>
      <c r="W70" s="456"/>
      <c r="X70" s="456"/>
      <c r="Y70" s="456"/>
      <c r="AN70" s="18"/>
    </row>
    <row r="71" spans="1:40" ht="11.25" customHeight="1">
      <c r="A71" s="504"/>
      <c r="B71" s="455"/>
      <c r="C71" s="455"/>
      <c r="D71" s="455"/>
      <c r="E71" s="455"/>
      <c r="F71" s="455"/>
      <c r="G71" s="455"/>
      <c r="H71" s="455"/>
      <c r="I71" s="455"/>
      <c r="J71" s="649"/>
      <c r="K71" s="649"/>
      <c r="L71" s="649"/>
      <c r="M71" s="649"/>
      <c r="N71" s="649"/>
      <c r="O71" s="649"/>
      <c r="P71" s="649"/>
      <c r="Q71" s="649"/>
      <c r="R71" s="649"/>
      <c r="S71" s="649"/>
      <c r="T71" s="649"/>
      <c r="U71" s="650"/>
      <c r="V71" s="457"/>
      <c r="W71" s="457"/>
      <c r="X71" s="457"/>
      <c r="Y71" s="457"/>
      <c r="Z71" s="20"/>
      <c r="AA71" s="20"/>
      <c r="AB71" s="20"/>
      <c r="AC71" s="20"/>
      <c r="AD71" s="20"/>
      <c r="AE71" s="20"/>
      <c r="AF71" s="20"/>
      <c r="AG71" s="20"/>
      <c r="AH71" s="20"/>
      <c r="AI71" s="20"/>
      <c r="AJ71" s="20"/>
      <c r="AK71" s="20"/>
      <c r="AL71" s="20"/>
      <c r="AM71" s="20"/>
      <c r="AN71" s="21"/>
    </row>
    <row r="72" spans="35:40" ht="11.25" customHeight="1">
      <c r="AI72" s="645" t="s">
        <v>65</v>
      </c>
      <c r="AJ72" s="645"/>
      <c r="AK72" s="645"/>
      <c r="AL72" s="645"/>
      <c r="AM72" s="645"/>
      <c r="AN72" s="645"/>
    </row>
    <row r="73" spans="35:40" ht="11.25" customHeight="1">
      <c r="AI73" s="646"/>
      <c r="AJ73" s="646"/>
      <c r="AK73" s="646"/>
      <c r="AL73" s="646"/>
      <c r="AM73" s="646"/>
      <c r="AN73" s="646"/>
    </row>
  </sheetData>
  <sheetProtection sheet="1" formatCells="0" selectLockedCells="1"/>
  <mergeCells count="30">
    <mergeCell ref="J57:T58"/>
    <mergeCell ref="U55:AN56"/>
    <mergeCell ref="AI72:AN73"/>
    <mergeCell ref="A59:I62"/>
    <mergeCell ref="J59:AN62"/>
    <mergeCell ref="J69:U71"/>
    <mergeCell ref="V69:Y71"/>
    <mergeCell ref="A69:I71"/>
    <mergeCell ref="A63:I68"/>
    <mergeCell ref="J63:AN68"/>
    <mergeCell ref="AB22:AN22"/>
    <mergeCell ref="A36:AN38"/>
    <mergeCell ref="A25:R25"/>
    <mergeCell ref="A26:R26"/>
    <mergeCell ref="L30:Q30"/>
    <mergeCell ref="L32:Q32"/>
    <mergeCell ref="L33:Q33"/>
    <mergeCell ref="S32:AN32"/>
    <mergeCell ref="S33:AN33"/>
    <mergeCell ref="A27:K27"/>
    <mergeCell ref="S30:AN31"/>
    <mergeCell ref="U51:AN54"/>
    <mergeCell ref="A40:AN44"/>
    <mergeCell ref="U48:AN50"/>
    <mergeCell ref="A48:I58"/>
    <mergeCell ref="J51:T54"/>
    <mergeCell ref="J48:T50"/>
    <mergeCell ref="J55:T56"/>
    <mergeCell ref="A46:AN46"/>
    <mergeCell ref="U57:AN58"/>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A1250743</cp:lastModifiedBy>
  <cp:lastPrinted>2023-03-30T08:42:25Z</cp:lastPrinted>
  <dcterms:created xsi:type="dcterms:W3CDTF">1997-01-08T22:48:59Z</dcterms:created>
  <dcterms:modified xsi:type="dcterms:W3CDTF">2023-04-24T02:57:33Z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