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20" yWindow="65521" windowWidth="9465" windowHeight="8715" tabRatio="884" firstSheet="2" activeTab="2"/>
  </bookViews>
  <sheets>
    <sheet name="000000" sheetId="1" state="veryHidden" r:id="rId1"/>
    <sheet name="000001" sheetId="2" state="veryHidden" r:id="rId2"/>
    <sheet name="入札・見積" sheetId="3" r:id="rId3"/>
    <sheet name="価格調査" sheetId="4" r:id="rId4"/>
    <sheet name="価格調査内訳書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ｃ" localSheetId="4">#REF!</definedName>
    <definedName name="_ｃ">#REF!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ａ" localSheetId="4">#REF!</definedName>
    <definedName name="ａ">#REF!</definedName>
    <definedName name="ｂ" localSheetId="4">#REF!</definedName>
    <definedName name="ｂ">#REF!</definedName>
    <definedName name="ｄ" localSheetId="4">#REF!</definedName>
    <definedName name="ｄ">#REF!</definedName>
    <definedName name="ｅ" localSheetId="4">#REF!</definedName>
    <definedName name="ｅ">#REF!</definedName>
    <definedName name="ｆ" localSheetId="4">#REF!</definedName>
    <definedName name="ｆ">#REF!</definedName>
    <definedName name="_xlnm.Print_Area" localSheetId="3">'価格調査'!$A$1:$H$48</definedName>
    <definedName name="_xlnm.Print_Area" localSheetId="4">'価格調査内訳書'!$A$1:$G$45</definedName>
    <definedName name="_xlnm.Print_Area" localSheetId="2">'入札・見積'!$A$1:$M$45</definedName>
    <definedName name="PRINT_AREA_MI" localSheetId="4">#REF!</definedName>
    <definedName name="PRINT_AREA_MI">#REF!</definedName>
    <definedName name="_xlnm.Print_Titles" localSheetId="4">'価格調査内訳書'!$1:$2</definedName>
    <definedName name="yo" localSheetId="4">#REF!</definedName>
    <definedName name="yo">#REF!</definedName>
    <definedName name="Z_719DAFC0_0539_11D2_B313_0000E837C123_.wvu.Cols" localSheetId="4" hidden="1">#REF!,#REF!</definedName>
    <definedName name="Z_719DAFC0_0539_11D2_B313_0000E837C123_.wvu.Cols" hidden="1">#REF!,#REF!</definedName>
    <definedName name="Z_719DAFC0_0539_11D2_B313_0000E837C123_.wvu.PrintTitles" localSheetId="4" hidden="1">#REF!</definedName>
    <definedName name="Z_719DAFC0_0539_11D2_B313_0000E837C123_.wvu.PrintTitles" hidden="1">#REF!</definedName>
    <definedName name="Z_AB959440_7F00_11D2_8CD7_0060976187CA_.wvu.FilterData" localSheetId="4" hidden="1">#REF!</definedName>
    <definedName name="Z_AB959440_7F00_11D2_8CD7_0060976187CA_.wvu.FilterData" hidden="1">#REF!</definedName>
    <definedName name="Z_B619E026_7DB4_11D2_8BBC_341005C10000_.wvu.PrintTitles" localSheetId="4" hidden="1">#REF!</definedName>
    <definedName name="Z_B619E026_7DB4_11D2_8BBC_341005C10000_.wvu.PrintTitles" hidden="1">#REF!</definedName>
    <definedName name="Z_B619E026_7DB4_11D2_8BBC_341005C10000_.wvu.Rows" localSheetId="4" hidden="1">#REF!</definedName>
    <definedName name="Z_B619E026_7DB4_11D2_8BBC_341005C10000_.wvu.Rows" hidden="1">#REF!</definedName>
    <definedName name="Z_C346D0A1_7E05_11D2_8CD7_0060976187CA_.wvu.FilterData" localSheetId="4" hidden="1">#REF!</definedName>
    <definedName name="Z_C346D0A1_7E05_11D2_8CD7_0060976187CA_.wvu.FilterData" hidden="1">#REF!</definedName>
    <definedName name="Z_CCA46B8E_5475_11D2_8CD7_0060976187CA_.wvu.Cols" localSheetId="4" hidden="1">#REF!</definedName>
    <definedName name="Z_CCA46B8E_5475_11D2_8CD7_0060976187CA_.wvu.Cols" hidden="1">#REF!</definedName>
    <definedName name="Z_CCA46B8E_5475_11D2_8CD7_0060976187CA_.wvu.PrintTitles" localSheetId="4" hidden="1">#REF!</definedName>
    <definedName name="Z_CCA46B8E_5475_11D2_8CD7_0060976187CA_.wvu.PrintTitles" hidden="1">#REF!</definedName>
    <definedName name="Z_CCA46B8E_5475_11D2_8CD7_0060976187CA_.wvu.Rows" localSheetId="4" hidden="1">#REF!</definedName>
    <definedName name="Z_CCA46B8E_5475_11D2_8CD7_0060976187CA_.wvu.Rows" hidden="1">#REF!</definedName>
    <definedName name="Z_FDC29F62_049E_11D2_B313_0000F4387536_.wvu.Cols" localSheetId="4" hidden="1">#REF!,#REF!,#REF!</definedName>
    <definedName name="Z_FDC29F62_049E_11D2_B313_0000F4387536_.wvu.Cols" hidden="1">#REF!,#REF!,#REF!</definedName>
    <definedName name="Z_FDC29F62_049E_11D2_B313_0000F4387536_.wvu.PrintTitles" localSheetId="4" hidden="1">#REF!</definedName>
    <definedName name="Z_FDC29F62_049E_11D2_B313_0000F4387536_.wvu.PrintTitles" hidden="1">#REF!</definedName>
    <definedName name="Z_FDC29F62_049E_11D2_B313_0000F4387536_.wvu.Rows" localSheetId="4" hidden="1">#REF!</definedName>
    <definedName name="Z_FDC29F62_049E_11D2_B313_0000F4387536_.wvu.Rows" hidden="1">#REF!</definedName>
    <definedName name="Z_FF508901_26E5_11D2_85F2_00804C0B2402_.wvu.Cols" localSheetId="4" hidden="1">#REF!,#REF!</definedName>
    <definedName name="Z_FF508901_26E5_11D2_85F2_00804C0B2402_.wvu.Cols" hidden="1">#REF!,#REF!</definedName>
    <definedName name="Z_FF508901_26E5_11D2_85F2_00804C0B2402_.wvu.PrintTitles" localSheetId="4" hidden="1">#REF!</definedName>
    <definedName name="Z_FF508901_26E5_11D2_85F2_00804C0B2402_.wvu.PrintTitles" hidden="1">#REF!</definedName>
    <definedName name="ぴろ" localSheetId="4">#REF!</definedName>
    <definedName name="ぴろ">#REF!</definedName>
    <definedName name="ページ１" localSheetId="4">#REF!</definedName>
    <definedName name="ページ１">#REF!</definedName>
    <definedName name="ページ１０" localSheetId="4">#REF!</definedName>
    <definedName name="ページ１０">#REF!</definedName>
    <definedName name="ページ１１" localSheetId="4">#REF!</definedName>
    <definedName name="ページ１１">#REF!</definedName>
    <definedName name="ページ１２" localSheetId="4">#REF!</definedName>
    <definedName name="ページ１２">#REF!</definedName>
    <definedName name="ページ１３" localSheetId="4">#REF!</definedName>
    <definedName name="ページ１３">#REF!</definedName>
    <definedName name="ページ１４" localSheetId="4">#REF!</definedName>
    <definedName name="ページ１４">#REF!</definedName>
    <definedName name="ページ１５" localSheetId="4">#REF!</definedName>
    <definedName name="ページ１５">#REF!</definedName>
    <definedName name="ページ２" localSheetId="4">#REF!</definedName>
    <definedName name="ページ２">#REF!</definedName>
    <definedName name="ページ３" localSheetId="4">#REF!</definedName>
    <definedName name="ページ３">#REF!</definedName>
    <definedName name="ページ４" localSheetId="4">#REF!</definedName>
    <definedName name="ページ４">#REF!</definedName>
    <definedName name="ページ５" localSheetId="4">#REF!</definedName>
    <definedName name="ページ５">#REF!</definedName>
    <definedName name="ページ６" localSheetId="4">#REF!</definedName>
    <definedName name="ページ６">#REF!</definedName>
    <definedName name="ページ７" localSheetId="4">#REF!</definedName>
    <definedName name="ページ７">#REF!</definedName>
    <definedName name="ページ８" localSheetId="4">#REF!</definedName>
    <definedName name="ページ８">#REF!</definedName>
    <definedName name="ページ９" localSheetId="4">#REF!</definedName>
    <definedName name="ページ９">#REF!</definedName>
    <definedName name="一位代価" localSheetId="4">#REF!</definedName>
    <definedName name="一位代価">#REF!</definedName>
    <definedName name="一位代価統計" localSheetId="4">#REF!</definedName>
    <definedName name="一位代価統計">'[2]一位代価'!$S:$U</definedName>
    <definedName name="科目">'[3]ﾃﾞｰﾀ'!$K$3:$K$318</definedName>
    <definedName name="科目表">'[3]ﾃﾞｰﾀ'!$K$3:$L$318</definedName>
    <definedName name="会社名">'[3]ﾃﾞｰﾀ'!$B$3:$B$318</definedName>
    <definedName name="各付区分">'[3]ﾃﾞｰﾀ'!$N$8:$N$12</definedName>
    <definedName name="基礎数値" localSheetId="4">#REF!</definedName>
    <definedName name="基礎数値">'[2]基礎数値'!$A:$F</definedName>
    <definedName name="機械経費" localSheetId="4">#REF!</definedName>
    <definedName name="機械経費">#REF!</definedName>
    <definedName name="業者一覧">'[3]ﾃﾞｰﾀ'!$B$3:$F$318</definedName>
    <definedName name="契約書">'[3]ﾃﾞｰﾀ'!$N$19:$N$20</definedName>
    <definedName name="契約方式">'[3]ﾃﾞｰﾀ'!$N$3:$N$5</definedName>
    <definedName name="経費率" localSheetId="4">#REF!</definedName>
    <definedName name="経費率">#REF!</definedName>
    <definedName name="検調内訳" localSheetId="4">'[4]検査調書'!#REF!</definedName>
    <definedName name="検調内訳" localSheetId="2">'[5]検査調書'!#REF!</definedName>
    <definedName name="検調内訳">#REF!</definedName>
    <definedName name="見積査定" localSheetId="4">#REF!</definedName>
    <definedName name="見積査定">#REF!</definedName>
    <definedName name="済通内訳">'[3]済通内訳書'!$A$1:$K$1522</definedName>
    <definedName name="材料数量" localSheetId="4">#REF!</definedName>
    <definedName name="材料数量">#REF!</definedName>
    <definedName name="材料単価" localSheetId="4">#REF!</definedName>
    <definedName name="材料単価">#REF!</definedName>
    <definedName name="算出根拠">'[3]予調内訳'!$S$3:$S$14</definedName>
    <definedName name="説明会">'[3]ﾃﾞｰﾀ'!$N$15:$N$16</definedName>
    <definedName name="電気一位代価" localSheetId="4">#REF!</definedName>
    <definedName name="電気一位代価">#REF!</definedName>
    <definedName name="二位代価" localSheetId="4">#REF!</definedName>
    <definedName name="二位代価">#REF!</definedName>
    <definedName name="部隊名">'[3]ﾃﾞｰﾀ'!$H$3:$H$41</definedName>
    <definedName name="名前" localSheetId="4">#REF!</definedName>
    <definedName name="名前">#REF!</definedName>
    <definedName name="労務単価" localSheetId="4">#REF!</definedName>
    <definedName name="労務単価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<sst xmlns="http://schemas.openxmlformats.org/spreadsheetml/2006/main" count="156" uniqueCount="120">
  <si>
    <t>数量</t>
  </si>
  <si>
    <t>金　　額</t>
  </si>
  <si>
    <t>単位</t>
  </si>
  <si>
    <t/>
  </si>
  <si>
    <t>規　　　　格</t>
  </si>
  <si>
    <t>価　格　調　査　書</t>
  </si>
  <si>
    <t>殿</t>
  </si>
  <si>
    <t>　下記のとおり御見積り致します。</t>
  </si>
  <si>
    <t>住　　所</t>
  </si>
  <si>
    <t>会 社 名</t>
  </si>
  <si>
    <t>規　　　格</t>
  </si>
  <si>
    <t>備考</t>
  </si>
  <si>
    <t>単価(税抜）</t>
  </si>
  <si>
    <t>別紙様式第１２　</t>
  </si>
  <si>
    <t>入　　　　  札　　  　　書</t>
  </si>
  <si>
    <t>見　　　  　積　　  　　書</t>
  </si>
  <si>
    <r>
      <t>金額</t>
    </r>
    <r>
      <rPr>
        <sz val="6"/>
        <rFont val="ＭＳ Ｐ明朝"/>
        <family val="1"/>
      </rPr>
      <t>　</t>
    </r>
    <r>
      <rPr>
        <sz val="13"/>
        <rFont val="ＭＳ Ｐ明朝"/>
        <family val="1"/>
      </rPr>
      <t>￥</t>
    </r>
  </si>
  <si>
    <t>品　　　　　名</t>
  </si>
  <si>
    <t>単　価</t>
  </si>
  <si>
    <t>　納　入　場　所</t>
  </si>
  <si>
    <t>納期</t>
  </si>
  <si>
    <t>　入札（契約）保証金</t>
  </si>
  <si>
    <t>　免　　　　除</t>
  </si>
  <si>
    <t>入札（見積）書有効期間</t>
  </si>
  <si>
    <t xml:space="preserve">  上記の公告又は通知に対して、「入札及び契約心得」及び「標準契約書等」の契約条</t>
  </si>
  <si>
    <t xml:space="preserve"> また、当社（私（個人の場合）、当団体（団体の場合））は、「入札及び契約心得」</t>
  </si>
  <si>
    <t>に示された暴力団排除に関する誓約事項について誓約いたします。</t>
  </si>
  <si>
    <t>　　　　　住      所</t>
  </si>
  <si>
    <t>　　　　　会 社 名</t>
  </si>
  <si>
    <t>　　　　　代表者名</t>
  </si>
  <si>
    <t>履行場所：</t>
  </si>
  <si>
    <t>履行期限：</t>
  </si>
  <si>
    <t>項等を承諾のうえ入札見積いたします。</t>
  </si>
  <si>
    <t>備考</t>
  </si>
  <si>
    <t>金額</t>
  </si>
  <si>
    <t>　　￥　</t>
  </si>
  <si>
    <t>（税抜）</t>
  </si>
  <si>
    <t>仕様書のとおり</t>
  </si>
  <si>
    <t>式</t>
  </si>
  <si>
    <t>以下余白</t>
  </si>
  <si>
    <t>項　　　目</t>
  </si>
  <si>
    <t>数　量</t>
  </si>
  <si>
    <t>単　位</t>
  </si>
  <si>
    <t>金　額</t>
  </si>
  <si>
    <t>令和　　年　　月　　日　</t>
  </si>
  <si>
    <t>単　価（税抜き）</t>
  </si>
  <si>
    <t>令和　　　年　　　月　　　日</t>
  </si>
  <si>
    <t>数量</t>
  </si>
  <si>
    <t>１</t>
  </si>
  <si>
    <t>２</t>
  </si>
  <si>
    <r>
      <t>公表価格ではなく</t>
    </r>
    <r>
      <rPr>
        <b/>
        <u val="single"/>
        <sz val="11"/>
        <rFont val="ＭＳ 明朝"/>
        <family val="1"/>
      </rPr>
      <t>実勢価格</t>
    </r>
    <r>
      <rPr>
        <sz val="11"/>
        <rFont val="ＭＳ 明朝"/>
        <family val="1"/>
      </rPr>
      <t>とします。</t>
    </r>
  </si>
  <si>
    <r>
      <rPr>
        <b/>
        <u val="single"/>
        <sz val="11"/>
        <rFont val="ＭＳ 明朝"/>
        <family val="1"/>
      </rPr>
      <t>消費税抜</t>
    </r>
    <r>
      <rPr>
        <sz val="11"/>
        <rFont val="ＭＳ 明朝"/>
        <family val="1"/>
      </rPr>
      <t>きの金額を記載してください。</t>
    </r>
  </si>
  <si>
    <t>陸上自衛隊小平駐屯地</t>
  </si>
  <si>
    <t>件名：</t>
  </si>
  <si>
    <t>契約担当官</t>
  </si>
  <si>
    <t>陸上自衛隊小平学校　　　　　　　　　　　　　　</t>
  </si>
  <si>
    <t>合　計</t>
  </si>
  <si>
    <t>規　　格</t>
  </si>
  <si>
    <t>３</t>
  </si>
  <si>
    <r>
      <t>内訳書は</t>
    </r>
    <r>
      <rPr>
        <b/>
        <u val="single"/>
        <sz val="11"/>
        <rFont val="ＭＳ 明朝"/>
        <family val="1"/>
      </rPr>
      <t>部分見積（直接工事費のみ</t>
    </r>
    <r>
      <rPr>
        <b/>
        <sz val="11"/>
        <rFont val="ＭＳ 明朝"/>
        <family val="1"/>
      </rPr>
      <t>）</t>
    </r>
    <r>
      <rPr>
        <sz val="11"/>
        <rFont val="ＭＳ 明朝"/>
        <family val="1"/>
      </rPr>
      <t>です（</t>
    </r>
    <r>
      <rPr>
        <b/>
        <u val="single"/>
        <sz val="11"/>
        <rFont val="ＭＳ 明朝"/>
        <family val="1"/>
      </rPr>
      <t>共通仮設費、管理費等を除く</t>
    </r>
    <r>
      <rPr>
        <sz val="11"/>
        <rFont val="ＭＳ 明朝"/>
        <family val="1"/>
      </rPr>
      <t>）。</t>
    </r>
  </si>
  <si>
    <t>２</t>
  </si>
  <si>
    <t>台</t>
  </si>
  <si>
    <t>式</t>
  </si>
  <si>
    <t>１</t>
  </si>
  <si>
    <t>機械設備工事</t>
  </si>
  <si>
    <t>産業廃棄物</t>
  </si>
  <si>
    <t>(1)</t>
  </si>
  <si>
    <t>部分見積内訳書（直接工事費のみ）</t>
  </si>
  <si>
    <t>式</t>
  </si>
  <si>
    <t>３</t>
  </si>
  <si>
    <t>４</t>
  </si>
  <si>
    <t>建築工事</t>
  </si>
  <si>
    <t>枠組本足場</t>
  </si>
  <si>
    <t>電気設備工事</t>
  </si>
  <si>
    <t>屋内用絶縁電線</t>
  </si>
  <si>
    <t>重量物運搬費</t>
  </si>
  <si>
    <t>天井解体・復旧費</t>
  </si>
  <si>
    <t>建築系混合廃棄物</t>
  </si>
  <si>
    <t>フロンガス回収処分</t>
  </si>
  <si>
    <t>EM-IE3.5mm2</t>
  </si>
  <si>
    <t>G42</t>
  </si>
  <si>
    <t>㎡</t>
  </si>
  <si>
    <t>ｍ</t>
  </si>
  <si>
    <t>個</t>
  </si>
  <si>
    <t>６６号建物空調機補修工事</t>
  </si>
  <si>
    <t>直接工事費</t>
  </si>
  <si>
    <t>２</t>
  </si>
  <si>
    <t>共通仮設費</t>
  </si>
  <si>
    <t>３</t>
  </si>
  <si>
    <t>現場管理費</t>
  </si>
  <si>
    <t>４</t>
  </si>
  <si>
    <t>一般管理費</t>
  </si>
  <si>
    <t>部分見積内訳書
のとおり</t>
  </si>
  <si>
    <t>低圧電力用ケーブル</t>
  </si>
  <si>
    <t>EM-CE8mm2　3C</t>
  </si>
  <si>
    <t>鋼製電線管</t>
  </si>
  <si>
    <t>G36</t>
  </si>
  <si>
    <t>金属製可とう電線管</t>
  </si>
  <si>
    <t>ビニル被覆　30</t>
  </si>
  <si>
    <t>金属製プルボックス</t>
  </si>
  <si>
    <t>200*200*100　SUS　完全防水</t>
  </si>
  <si>
    <t>G16</t>
  </si>
  <si>
    <t>二種ビニル絶縁電線</t>
  </si>
  <si>
    <t>HIV-2.0mm2</t>
  </si>
  <si>
    <t>パッケージ型空気調和機（屋外機）</t>
  </si>
  <si>
    <t>25.0kW以下</t>
  </si>
  <si>
    <t>パッケージ型空気調和機（天井吊）</t>
  </si>
  <si>
    <t>8.0kW以下</t>
  </si>
  <si>
    <t>10.0kW以下</t>
  </si>
  <si>
    <t>2.8kW以下</t>
  </si>
  <si>
    <t>ガスエンジンヒートポンプ式空気調和機（屋外機）</t>
  </si>
  <si>
    <t>28.0kw以下</t>
  </si>
  <si>
    <t>ガスエンジンヒートポンプ式空気調和機（室内機）</t>
  </si>
  <si>
    <t>撤去</t>
  </si>
  <si>
    <r>
      <t>の12時までにＦＡＸ（042-321-0664</t>
    </r>
    <r>
      <rPr>
        <b/>
        <sz val="12"/>
        <rFont val="ＭＳ 明朝"/>
        <family val="1"/>
      </rPr>
      <t xml:space="preserve"> </t>
    </r>
    <r>
      <rPr>
        <sz val="12"/>
        <rFont val="ＭＳ 明朝"/>
        <family val="1"/>
      </rPr>
      <t>直通）又はメールにて提出願います。</t>
    </r>
  </si>
  <si>
    <t>代 表 者</t>
  </si>
  <si>
    <t>契約担当官
陸上自衛隊小平学校
会計課長　　井上　英雄</t>
  </si>
  <si>
    <t>会計課長　　井上　英雄　　　殿</t>
  </si>
  <si>
    <t>6.12.20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</si>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</sst>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第&quot;00000&quot;号&quot;"/>
    <numFmt numFmtId="180" formatCode="[$-411]e\ \.\ m\ \.\ d;@"/>
    <numFmt numFmtId="181" formatCode="0;[Red]0"/>
    <numFmt numFmtId="182" formatCode="#,##0;\-#,##0;&quot;-&quot;"/>
    <numFmt numFmtId="183" formatCode="[&lt;=999]000;[&lt;=9999]000\-00;000\-0000"/>
    <numFmt numFmtId="184" formatCode="#,##0_ &quot;－&quot;"/>
    <numFmt numFmtId="185" formatCode="0_);[Red]\(0\)"/>
    <numFmt numFmtId="186" formatCode="0_);\(0\)"/>
    <numFmt numFmtId="187" formatCode="#,##0.0_);[Red]\(#,##0.0\)"/>
    <numFmt numFmtId="188" formatCode="#,##0_);\(#,##0\)"/>
    <numFmt numFmtId="189" formatCode="0_ "/>
    <numFmt numFmtId="190" formatCode="#,##0.00_);[Red]\(#,##0.00\)"/>
    <numFmt numFmtId="191" formatCode="0.00_);[Red]\(0.00\)"/>
    <numFmt numFmtId="192" formatCode="0.00_ "/>
    <numFmt numFmtId="193" formatCode="0.0"/>
    <numFmt numFmtId="194" formatCode="0.000_);[Red]\(0.000\)"/>
    <numFmt numFmtId="195" formatCode="0.0_);[Red]\(0.0\)"/>
    <numFmt numFmtId="196" formatCode="&quot;工事件名：&quot;@"/>
    <numFmt numFmtId="197" formatCode="&quot;工&quot;&quot;事&quot;&quot;名&quot;&quot;称&quot;\:@"/>
    <numFmt numFmtId="198" formatCode="#,##0.0;[Red]\-#,##0.0"/>
    <numFmt numFmtId="199" formatCode="#,##0_ ;[Red]\-#,##0\ "/>
  </numFmts>
  <fonts count="6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9.6"/>
      <name val="標準ゴシック"/>
      <family val="3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2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8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9" fillId="0" borderId="0" xfId="69" applyFo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0" fontId="12" fillId="0" borderId="12" xfId="52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2" fillId="0" borderId="12" xfId="52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0" fillId="0" borderId="0" xfId="69" applyFont="1" applyBorder="1" applyAlignment="1">
      <alignment horizontal="center" vertical="center"/>
      <protection/>
    </xf>
    <xf numFmtId="0" fontId="6" fillId="0" borderId="0" xfId="69" applyFont="1" applyAlignment="1">
      <alignment horizontal="center"/>
      <protection/>
    </xf>
    <xf numFmtId="0" fontId="65" fillId="0" borderId="0" xfId="69" applyFont="1" applyBorder="1" applyAlignment="1">
      <alignment vertical="center"/>
      <protection/>
    </xf>
    <xf numFmtId="0" fontId="6" fillId="0" borderId="0" xfId="69" applyFont="1">
      <alignment/>
      <protection/>
    </xf>
    <xf numFmtId="0" fontId="6" fillId="0" borderId="0" xfId="69" applyFont="1" applyBorder="1" applyAlignment="1">
      <alignment vertical="center"/>
      <protection/>
    </xf>
    <xf numFmtId="58" fontId="6" fillId="0" borderId="0" xfId="69" applyNumberFormat="1" applyFont="1" applyBorder="1" applyAlignment="1">
      <alignment vertical="center" wrapText="1"/>
      <protection/>
    </xf>
    <xf numFmtId="0" fontId="20" fillId="0" borderId="17" xfId="69" applyFont="1" applyBorder="1" applyAlignment="1">
      <alignment vertical="center"/>
      <protection/>
    </xf>
    <xf numFmtId="0" fontId="20" fillId="0" borderId="0" xfId="69" applyFont="1">
      <alignment/>
      <protection/>
    </xf>
    <xf numFmtId="0" fontId="6" fillId="0" borderId="0" xfId="69" applyFont="1" applyBorder="1">
      <alignment/>
      <protection/>
    </xf>
    <xf numFmtId="176" fontId="6" fillId="0" borderId="18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vertical="top"/>
      <protection/>
    </xf>
    <xf numFmtId="0" fontId="6" fillId="0" borderId="19" xfId="69" applyFont="1" applyBorder="1" applyAlignment="1">
      <alignment horizontal="center"/>
      <protection/>
    </xf>
    <xf numFmtId="176" fontId="6" fillId="0" borderId="19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horizontal="center" wrapText="1"/>
      <protection/>
    </xf>
    <xf numFmtId="0" fontId="6" fillId="0" borderId="0" xfId="69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69" applyFont="1" applyBorder="1" applyAlignment="1">
      <alignment/>
      <protection/>
    </xf>
    <xf numFmtId="176" fontId="6" fillId="0" borderId="0" xfId="69" applyNumberFormat="1" applyFont="1" applyBorder="1" applyAlignment="1" quotePrefix="1">
      <alignment horizontal="center"/>
      <protection/>
    </xf>
    <xf numFmtId="58" fontId="20" fillId="0" borderId="0" xfId="69" applyNumberFormat="1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left"/>
      <protection/>
    </xf>
    <xf numFmtId="0" fontId="20" fillId="0" borderId="0" xfId="69" applyFont="1" applyBorder="1" applyAlignment="1" quotePrefix="1">
      <alignment horizontal="left"/>
      <protection/>
    </xf>
    <xf numFmtId="0" fontId="20" fillId="0" borderId="0" xfId="69" applyFont="1" applyBorder="1">
      <alignment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20" fillId="0" borderId="0" xfId="69" applyFont="1" applyAlignment="1">
      <alignment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 quotePrefix="1">
      <alignment horizontal="center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>
      <alignment horizontal="center" vertical="center"/>
      <protection/>
    </xf>
    <xf numFmtId="0" fontId="12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66" fillId="0" borderId="0" xfId="69" applyFont="1" applyAlignment="1">
      <alignment horizontal="right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176" fontId="6" fillId="0" borderId="18" xfId="69" applyNumberFormat="1" applyFont="1" applyBorder="1" applyAlignment="1" quotePrefix="1">
      <alignment horizontal="left" vertical="center"/>
      <protection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40" fontId="12" fillId="0" borderId="14" xfId="52" applyNumberFormat="1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0" xfId="66" applyFont="1" applyAlignment="1">
      <alignment vertical="center" shrinkToFit="1"/>
      <protection/>
    </xf>
    <xf numFmtId="186" fontId="12" fillId="0" borderId="0" xfId="66" applyNumberFormat="1" applyFont="1" applyAlignment="1">
      <alignment horizontal="center" vertical="center" shrinkToFit="1"/>
      <protection/>
    </xf>
    <xf numFmtId="0" fontId="12" fillId="0" borderId="0" xfId="66" applyFont="1" applyAlignment="1">
      <alignment horizontal="center" vertical="center" shrinkToFit="1"/>
      <protection/>
    </xf>
    <xf numFmtId="187" fontId="12" fillId="0" borderId="0" xfId="66" applyNumberFormat="1" applyFont="1" applyAlignment="1">
      <alignment vertical="center" shrinkToFit="1"/>
      <protection/>
    </xf>
    <xf numFmtId="0" fontId="12" fillId="0" borderId="0" xfId="66" applyFont="1" applyAlignment="1">
      <alignment horizontal="right" vertical="center" shrinkToFit="1"/>
      <protection/>
    </xf>
    <xf numFmtId="0" fontId="12" fillId="0" borderId="18" xfId="66" applyFont="1" applyBorder="1" applyAlignment="1">
      <alignment horizontal="center" vertical="center" shrinkToFi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188" fontId="12" fillId="0" borderId="20" xfId="66" applyNumberFormat="1" applyFont="1" applyBorder="1" applyAlignment="1">
      <alignment vertical="center"/>
      <protection/>
    </xf>
    <xf numFmtId="0" fontId="12" fillId="0" borderId="18" xfId="66" applyNumberFormat="1" applyFont="1" applyBorder="1" applyAlignment="1">
      <alignment horizontal="center" vertical="center" shrinkToFit="1"/>
      <protection/>
    </xf>
    <xf numFmtId="2" fontId="12" fillId="0" borderId="18" xfId="66" applyNumberFormat="1" applyFont="1" applyBorder="1" applyAlignment="1">
      <alignment horizontal="center" vertical="center" shrinkToFit="1"/>
      <protection/>
    </xf>
    <xf numFmtId="49" fontId="12" fillId="0" borderId="18" xfId="0" applyNumberFormat="1" applyFont="1" applyBorder="1" applyAlignment="1">
      <alignment horizontal="center" vertical="center" shrinkToFit="1"/>
    </xf>
    <xf numFmtId="176" fontId="12" fillId="0" borderId="18" xfId="0" applyNumberFormat="1" applyFont="1" applyBorder="1" applyAlignment="1">
      <alignment vertical="center" shrinkToFit="1"/>
    </xf>
    <xf numFmtId="176" fontId="12" fillId="0" borderId="18" xfId="0" applyNumberFormat="1" applyFont="1" applyBorder="1" applyAlignment="1">
      <alignment horizontal="distributed" vertical="center" shrinkToFit="1"/>
    </xf>
    <xf numFmtId="176" fontId="12" fillId="0" borderId="18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 wrapText="1" shrinkToFit="1"/>
    </xf>
    <xf numFmtId="191" fontId="12" fillId="0" borderId="18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right" vertical="center" shrinkToFit="1"/>
    </xf>
    <xf numFmtId="0" fontId="12" fillId="0" borderId="18" xfId="0" applyFont="1" applyBorder="1" applyAlignment="1">
      <alignment vertical="center" shrinkToFit="1"/>
    </xf>
    <xf numFmtId="193" fontId="12" fillId="0" borderId="18" xfId="70" applyNumberFormat="1" applyFont="1" applyBorder="1" applyAlignment="1">
      <alignment horizontal="right" vertical="center" shrinkToFit="1"/>
      <protection/>
    </xf>
    <xf numFmtId="0" fontId="12" fillId="0" borderId="18" xfId="0" applyFont="1" applyBorder="1" applyAlignment="1">
      <alignment horizontal="center" vertical="center" shrinkToFit="1"/>
    </xf>
    <xf numFmtId="2" fontId="12" fillId="0" borderId="18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195" fontId="12" fillId="0" borderId="18" xfId="0" applyNumberFormat="1" applyFont="1" applyBorder="1" applyAlignment="1">
      <alignment horizontal="right" vertical="center" shrinkToFit="1"/>
    </xf>
    <xf numFmtId="195" fontId="12" fillId="0" borderId="18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 shrinkToFit="1"/>
    </xf>
    <xf numFmtId="38" fontId="12" fillId="0" borderId="18" xfId="52" applyFont="1" applyBorder="1" applyAlignment="1">
      <alignment horizontal="right" vertical="center"/>
    </xf>
    <xf numFmtId="38" fontId="12" fillId="0" borderId="18" xfId="52" applyFont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 shrinkToFit="1"/>
    </xf>
    <xf numFmtId="0" fontId="0" fillId="0" borderId="18" xfId="0" applyFont="1" applyBorder="1" applyAlignment="1">
      <alignment horizontal="left" vertical="center" shrinkToFit="1"/>
    </xf>
    <xf numFmtId="191" fontId="0" fillId="0" borderId="18" xfId="0" applyNumberFormat="1" applyFont="1" applyBorder="1" applyAlignment="1">
      <alignment horizontal="center" vertical="center" shrinkToFit="1"/>
    </xf>
    <xf numFmtId="2" fontId="0" fillId="0" borderId="18" xfId="0" applyNumberFormat="1" applyFont="1" applyBorder="1" applyAlignment="1">
      <alignment horizontal="center" vertical="center" shrinkToFit="1"/>
    </xf>
    <xf numFmtId="40" fontId="12" fillId="0" borderId="18" xfId="52" applyNumberFormat="1" applyFont="1" applyBorder="1" applyAlignment="1">
      <alignment vertical="center"/>
    </xf>
    <xf numFmtId="0" fontId="13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67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195" fontId="12" fillId="0" borderId="0" xfId="0" applyNumberFormat="1" applyFont="1" applyBorder="1" applyAlignment="1">
      <alignment horizontal="right" vertical="center" shrinkToFit="1"/>
    </xf>
    <xf numFmtId="2" fontId="12" fillId="0" borderId="0" xfId="0" applyNumberFormat="1" applyFont="1" applyBorder="1" applyAlignment="1">
      <alignment horizontal="center" vertical="center" shrinkToFit="1"/>
    </xf>
    <xf numFmtId="177" fontId="12" fillId="0" borderId="0" xfId="52" applyNumberFormat="1" applyFont="1" applyBorder="1" applyAlignment="1">
      <alignment vertical="center" shrinkToFit="1"/>
    </xf>
    <xf numFmtId="177" fontId="12" fillId="0" borderId="0" xfId="66" applyNumberFormat="1" applyFont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188" fontId="13" fillId="0" borderId="18" xfId="0" applyNumberFormat="1" applyFont="1" applyFill="1" applyBorder="1" applyAlignment="1" quotePrefix="1">
      <alignment horizontal="center" vertical="center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center" vertical="center"/>
    </xf>
    <xf numFmtId="195" fontId="12" fillId="0" borderId="18" xfId="0" applyNumberFormat="1" applyFont="1" applyFill="1" applyBorder="1" applyAlignment="1">
      <alignment horizontal="right" vertical="center" shrinkToFit="1"/>
    </xf>
    <xf numFmtId="0" fontId="6" fillId="0" borderId="24" xfId="69" applyFont="1" applyBorder="1" applyAlignment="1">
      <alignment horizontal="left" vertical="center" wrapText="1" shrinkToFit="1"/>
      <protection/>
    </xf>
    <xf numFmtId="0" fontId="6" fillId="0" borderId="2" xfId="69" applyFont="1" applyBorder="1" applyAlignment="1">
      <alignment horizontal="left" vertical="center" wrapText="1" shrinkToFit="1"/>
      <protection/>
    </xf>
    <xf numFmtId="0" fontId="6" fillId="0" borderId="22" xfId="69" applyFont="1" applyBorder="1" applyAlignment="1">
      <alignment horizontal="left" vertical="center" wrapText="1" shrinkToFit="1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6" fillId="0" borderId="0" xfId="69" applyFont="1" applyBorder="1" applyAlignment="1" quotePrefix="1">
      <alignment horizontal="left" vertical="center" wrapText="1"/>
      <protection/>
    </xf>
    <xf numFmtId="0" fontId="6" fillId="0" borderId="0" xfId="69" applyFont="1" applyBorder="1" applyAlignment="1">
      <alignment horizontal="left" vertical="center" wrapText="1"/>
      <protection/>
    </xf>
    <xf numFmtId="0" fontId="20" fillId="0" borderId="24" xfId="69" applyFont="1" applyBorder="1" applyAlignment="1">
      <alignment horizontal="left" wrapText="1"/>
      <protection/>
    </xf>
    <xf numFmtId="0" fontId="20" fillId="0" borderId="2" xfId="69" applyFont="1" applyBorder="1" applyAlignment="1">
      <alignment horizontal="left" wrapText="1"/>
      <protection/>
    </xf>
    <xf numFmtId="0" fontId="20" fillId="0" borderId="22" xfId="69" applyFont="1" applyBorder="1" applyAlignment="1">
      <alignment horizontal="left" wrapText="1"/>
      <protection/>
    </xf>
    <xf numFmtId="0" fontId="20" fillId="0" borderId="24" xfId="69" applyFont="1" applyBorder="1" applyAlignment="1">
      <alignment horizontal="center"/>
      <protection/>
    </xf>
    <xf numFmtId="0" fontId="20" fillId="0" borderId="2" xfId="69" applyFont="1" applyBorder="1" applyAlignment="1">
      <alignment horizontal="center"/>
      <protection/>
    </xf>
    <xf numFmtId="0" fontId="20" fillId="0" borderId="22" xfId="69" applyFont="1" applyBorder="1" applyAlignment="1">
      <alignment horizontal="center"/>
      <protection/>
    </xf>
    <xf numFmtId="58" fontId="20" fillId="0" borderId="0" xfId="69" applyNumberFormat="1" applyFont="1" applyBorder="1" applyAlignment="1">
      <alignment horizontal="left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0" xfId="69" applyFont="1" applyAlignment="1">
      <alignment/>
      <protection/>
    </xf>
    <xf numFmtId="0" fontId="6" fillId="0" borderId="26" xfId="69" applyFont="1" applyBorder="1" applyAlignment="1">
      <alignment horizontal="center" shrinkToFit="1"/>
      <protection/>
    </xf>
    <xf numFmtId="0" fontId="6" fillId="0" borderId="27" xfId="69" applyFont="1" applyBorder="1" applyAlignment="1">
      <alignment horizontal="center" shrinkToFit="1"/>
      <protection/>
    </xf>
    <xf numFmtId="0" fontId="6" fillId="0" borderId="28" xfId="69" applyFont="1" applyBorder="1" applyAlignment="1">
      <alignment horizontal="center" shrinkToFit="1"/>
      <protection/>
    </xf>
    <xf numFmtId="0" fontId="6" fillId="0" borderId="29" xfId="69" applyFont="1" applyBorder="1" applyAlignment="1">
      <alignment horizontal="center" vertical="center" wrapText="1" shrinkToFit="1"/>
      <protection/>
    </xf>
    <xf numFmtId="0" fontId="6" fillId="0" borderId="23" xfId="69" applyFont="1" applyBorder="1" applyAlignment="1">
      <alignment horizontal="center" vertical="center" wrapText="1" shrinkToFit="1"/>
      <protection/>
    </xf>
    <xf numFmtId="176" fontId="6" fillId="0" borderId="26" xfId="69" applyNumberFormat="1" applyFont="1" applyBorder="1" applyAlignment="1">
      <alignment horizontal="center"/>
      <protection/>
    </xf>
    <xf numFmtId="176" fontId="6" fillId="0" borderId="28" xfId="69" applyNumberFormat="1" applyFont="1" applyBorder="1" applyAlignment="1">
      <alignment horizontal="center"/>
      <protection/>
    </xf>
    <xf numFmtId="176" fontId="6" fillId="0" borderId="29" xfId="69" applyNumberFormat="1" applyFont="1" applyBorder="1" applyAlignment="1">
      <alignment horizontal="center" vertical="center"/>
      <protection/>
    </xf>
    <xf numFmtId="176" fontId="6" fillId="0" borderId="21" xfId="69" applyNumberFormat="1" applyFont="1" applyBorder="1" applyAlignment="1">
      <alignment horizontal="center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0" fontId="20" fillId="0" borderId="30" xfId="69" applyFont="1" applyBorder="1" applyAlignment="1">
      <alignment horizontal="left" shrinkToFit="1"/>
      <protection/>
    </xf>
    <xf numFmtId="0" fontId="20" fillId="0" borderId="31" xfId="69" applyFont="1" applyBorder="1" applyAlignment="1">
      <alignment horizontal="left" shrinkToFit="1"/>
      <protection/>
    </xf>
    <xf numFmtId="0" fontId="20" fillId="0" borderId="32" xfId="69" applyFont="1" applyBorder="1" applyAlignment="1">
      <alignment horizontal="left" shrinkToFit="1"/>
      <protection/>
    </xf>
    <xf numFmtId="0" fontId="23" fillId="0" borderId="30" xfId="69" applyFont="1" applyBorder="1" applyAlignment="1">
      <alignment horizontal="center" vertical="center" wrapText="1" shrinkToFit="1"/>
      <protection/>
    </xf>
    <xf numFmtId="0" fontId="23" fillId="0" borderId="31" xfId="69" applyFont="1" applyBorder="1" applyAlignment="1">
      <alignment horizontal="center" vertical="center" wrapText="1" shrinkToFit="1"/>
      <protection/>
    </xf>
    <xf numFmtId="0" fontId="23" fillId="0" borderId="32" xfId="69" applyFont="1" applyBorder="1" applyAlignment="1">
      <alignment horizontal="center" vertical="center" wrapText="1" shrinkToFit="1"/>
      <protection/>
    </xf>
    <xf numFmtId="176" fontId="20" fillId="0" borderId="30" xfId="69" applyNumberFormat="1" applyFont="1" applyBorder="1" applyAlignment="1">
      <alignment horizontal="center"/>
      <protection/>
    </xf>
    <xf numFmtId="176" fontId="20" fillId="0" borderId="32" xfId="69" applyNumberFormat="1" applyFont="1" applyBorder="1" applyAlignment="1">
      <alignment horizontal="center"/>
      <protection/>
    </xf>
    <xf numFmtId="176" fontId="20" fillId="0" borderId="30" xfId="69" applyNumberFormat="1" applyFont="1" applyBorder="1" applyAlignment="1">
      <alignment horizontal="center" vertical="center"/>
      <protection/>
    </xf>
    <xf numFmtId="176" fontId="20" fillId="0" borderId="31" xfId="69" applyNumberFormat="1" applyFont="1" applyBorder="1" applyAlignment="1">
      <alignment horizontal="center" vertical="center"/>
      <protection/>
    </xf>
    <xf numFmtId="176" fontId="20" fillId="0" borderId="32" xfId="69" applyNumberFormat="1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center" vertical="center" shrinkToFit="1"/>
      <protection/>
    </xf>
    <xf numFmtId="0" fontId="6" fillId="0" borderId="2" xfId="69" applyFont="1" applyBorder="1" applyAlignment="1">
      <alignment horizontal="center" vertical="center" shrinkToFit="1"/>
      <protection/>
    </xf>
    <xf numFmtId="0" fontId="6" fillId="0" borderId="22" xfId="69" applyFont="1" applyBorder="1" applyAlignment="1">
      <alignment horizontal="center" vertical="center" shrinkToFit="1"/>
      <protection/>
    </xf>
    <xf numFmtId="0" fontId="6" fillId="0" borderId="24" xfId="69" applyFont="1" applyBorder="1" applyAlignment="1">
      <alignment horizontal="center" vertical="center" wrapText="1" shrinkToFit="1"/>
      <protection/>
    </xf>
    <xf numFmtId="0" fontId="6" fillId="0" borderId="22" xfId="69" applyFont="1" applyBorder="1" applyAlignment="1">
      <alignment horizontal="center" vertical="center" wrapText="1" shrinkToFit="1"/>
      <protection/>
    </xf>
    <xf numFmtId="176" fontId="6" fillId="0" borderId="24" xfId="69" applyNumberFormat="1" applyFont="1" applyBorder="1" applyAlignment="1">
      <alignment horizontal="center" vertical="center"/>
      <protection/>
    </xf>
    <xf numFmtId="176" fontId="6" fillId="0" borderId="22" xfId="69" applyNumberFormat="1" applyFont="1" applyBorder="1" applyAlignment="1">
      <alignment horizontal="center" vertical="center"/>
      <protection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84" fontId="7" fillId="0" borderId="17" xfId="69" applyNumberFormat="1" applyFont="1" applyBorder="1" applyAlignment="1" quotePrefix="1">
      <alignment horizontal="left" vertical="center"/>
      <protection/>
    </xf>
    <xf numFmtId="0" fontId="20" fillId="0" borderId="24" xfId="69" applyFont="1" applyBorder="1" applyAlignment="1">
      <alignment horizontal="center" vertical="center"/>
      <protection/>
    </xf>
    <xf numFmtId="0" fontId="20" fillId="0" borderId="2" xfId="69" applyFont="1" applyBorder="1" applyAlignment="1">
      <alignment horizontal="center" vertical="center"/>
      <protection/>
    </xf>
    <xf numFmtId="0" fontId="20" fillId="0" borderId="22" xfId="69" applyFont="1" applyBorder="1" applyAlignment="1">
      <alignment horizontal="center" vertical="center"/>
      <protection/>
    </xf>
    <xf numFmtId="0" fontId="9" fillId="0" borderId="24" xfId="69" applyFont="1" applyBorder="1" applyAlignment="1" quotePrefix="1">
      <alignment horizontal="center" vertical="center" wrapText="1"/>
      <protection/>
    </xf>
    <xf numFmtId="0" fontId="9" fillId="0" borderId="22" xfId="69" applyFont="1" applyBorder="1" applyAlignment="1" quotePrefix="1">
      <alignment horizontal="center" vertical="center" wrapText="1"/>
      <protection/>
    </xf>
    <xf numFmtId="0" fontId="67" fillId="0" borderId="22" xfId="69" applyFont="1" applyBorder="1" applyAlignment="1">
      <alignment horizontal="center" vertical="center" wrapText="1" shrinkToFit="1"/>
      <protection/>
    </xf>
    <xf numFmtId="0" fontId="68" fillId="0" borderId="0" xfId="69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left" vertical="center" shrinkToFit="1"/>
      <protection/>
    </xf>
    <xf numFmtId="0" fontId="6" fillId="0" borderId="2" xfId="69" applyFont="1" applyBorder="1" applyAlignment="1">
      <alignment horizontal="left" vertical="center" shrinkToFit="1"/>
      <protection/>
    </xf>
    <xf numFmtId="0" fontId="6" fillId="0" borderId="22" xfId="69" applyFont="1" applyBorder="1" applyAlignment="1">
      <alignment horizontal="left" vertical="center" shrinkToFit="1"/>
      <protection/>
    </xf>
    <xf numFmtId="0" fontId="20" fillId="0" borderId="18" xfId="69" applyFont="1" applyBorder="1" applyAlignment="1" quotePrefix="1">
      <alignment horizontal="center" vertical="center"/>
      <protection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58" fontId="18" fillId="0" borderId="21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21" fillId="0" borderId="0" xfId="66" applyFont="1" applyAlignment="1">
      <alignment horizontal="center" vertical="center" shrinkToFit="1"/>
      <protection/>
    </xf>
    <xf numFmtId="0" fontId="12" fillId="0" borderId="18" xfId="66" applyFont="1" applyBorder="1" applyAlignment="1">
      <alignment horizontal="center" vertical="center" shrinkToFit="1"/>
      <protection/>
    </xf>
    <xf numFmtId="0" fontId="12" fillId="0" borderId="0" xfId="66" applyFont="1" applyBorder="1" applyAlignment="1">
      <alignment horizontal="left" vertical="center" shrinkToFit="1"/>
      <protection/>
    </xf>
    <xf numFmtId="0" fontId="12" fillId="0" borderId="0" xfId="66" applyFont="1" applyBorder="1" applyAlignment="1">
      <alignment horizontal="left" vertical="center" wrapText="1" shrinkToFit="1"/>
      <protection/>
    </xf>
    <xf numFmtId="177" fontId="12" fillId="0" borderId="18" xfId="52" applyNumberFormat="1" applyFont="1" applyFill="1" applyBorder="1" applyAlignment="1">
      <alignment vertical="center" shrinkToFit="1"/>
    </xf>
    <xf numFmtId="177" fontId="12" fillId="0" borderId="18" xfId="66" applyNumberFormat="1" applyFont="1" applyFill="1" applyBorder="1" applyAlignment="1">
      <alignment horizontal="right" vertical="center" shrinkToFit="1"/>
      <protection/>
    </xf>
    <xf numFmtId="49" fontId="12" fillId="0" borderId="18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vertical="center"/>
    </xf>
    <xf numFmtId="2" fontId="12" fillId="0" borderId="18" xfId="0" applyNumberFormat="1" applyFont="1" applyFill="1" applyBorder="1" applyAlignment="1">
      <alignment horizontal="center" vertical="center" shrinkToFit="1"/>
    </xf>
    <xf numFmtId="188" fontId="13" fillId="0" borderId="18" xfId="0" applyNumberFormat="1" applyFont="1" applyFill="1" applyBorder="1" applyAlignment="1" quotePrefix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 shrinkToFit="1"/>
    </xf>
    <xf numFmtId="191" fontId="13" fillId="0" borderId="40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66" applyFont="1" applyFill="1" applyBorder="1" applyAlignment="1">
      <alignment horizontal="center" vertical="center" wrapText="1" shrinkToFit="1"/>
      <protection/>
    </xf>
    <xf numFmtId="187" fontId="13" fillId="0" borderId="18" xfId="66" applyNumberFormat="1" applyFont="1" applyFill="1" applyBorder="1" applyAlignment="1">
      <alignment horizontal="right" vertical="center" wrapText="1" shrinkToFit="1"/>
      <protection/>
    </xf>
    <xf numFmtId="191" fontId="13" fillId="0" borderId="18" xfId="0" applyNumberFormat="1" applyFont="1" applyFill="1" applyBorder="1" applyAlignment="1">
      <alignment horizontal="right" vertical="center" wrapText="1"/>
    </xf>
    <xf numFmtId="177" fontId="13" fillId="0" borderId="18" xfId="66" applyNumberFormat="1" applyFont="1" applyFill="1" applyBorder="1" applyAlignment="1">
      <alignment horizontal="center" vertical="center" wrapText="1" shrinkToFit="1"/>
      <protection/>
    </xf>
    <xf numFmtId="177" fontId="13" fillId="0" borderId="18" xfId="52" applyNumberFormat="1" applyFont="1" applyFill="1" applyBorder="1" applyAlignment="1">
      <alignment vertical="center" wrapText="1" shrinkToFit="1"/>
    </xf>
    <xf numFmtId="0" fontId="13" fillId="0" borderId="18" xfId="0" applyFont="1" applyFill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実計・見積・請求・納品" xfId="69"/>
    <cellStyle name="標準_数量算出表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180975</xdr:rowOff>
    </xdr:from>
    <xdr:to>
      <xdr:col>8</xdr:col>
      <xdr:colOff>133350</xdr:colOff>
      <xdr:row>3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3171825" y="8858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17</xdr:row>
      <xdr:rowOff>57150</xdr:rowOff>
    </xdr:from>
    <xdr:to>
      <xdr:col>7</xdr:col>
      <xdr:colOff>676275</xdr:colOff>
      <xdr:row>17</xdr:row>
      <xdr:rowOff>276225</xdr:rowOff>
    </xdr:to>
    <xdr:grpSp>
      <xdr:nvGrpSpPr>
        <xdr:cNvPr id="1" name="グループ化 4"/>
        <xdr:cNvGrpSpPr>
          <a:grpSpLocks/>
        </xdr:cNvGrpSpPr>
      </xdr:nvGrpSpPr>
      <xdr:grpSpPr>
        <a:xfrm>
          <a:off x="419100" y="4486275"/>
          <a:ext cx="9096375" cy="219075"/>
          <a:chOff x="2209800" y="39754659"/>
          <a:chExt cx="6015718" cy="198440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4718354" y="39754659"/>
            <a:ext cx="1139979" cy="198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以　　下　　余　　白</a:t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903451" y="39859386"/>
            <a:ext cx="23220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209800" y="39859386"/>
            <a:ext cx="23295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My%20Documents\&#23470;&#19979;&#22865;&#32004;&#29677;\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01&#24037;&#20107;\23&#24180;&#24230;\&#23556;&#22580;&#38450;&#27700;&#35036;&#20462;&#24037;&#20107;&#65288;23.8.30&#65289;\&#38450;&#27700;&#25913;&#20462;&#65288;&#31649;&#29702;&#3118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8168;&#31561;&#20316;&#25104;&#12471;&#12473;&#12486;&#12512;(&#21407;&#3202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067680\Desktop\&#22865;&#32004;&#29677;&#38263;\&#26032;&#12375;&#12356;&#12501;&#12457;&#12523;&#12480;&#12540;\&#22865;&#32004;&#29677;&#38263;\02%20&#24037;&#20107;\02&#24180;&#24230;&#24037;&#20107;\11%20%20&#65299;&#65296;&#21495;&#24314;&#29289;&#20489;&#24235;&#25913;&#20462;&#24037;&#20107;\&#26360;&#39006;&#19968;&#24335;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418;&#38263;\&#22865;&#32004;&#26989;&#21209;\27&#24180;&#24230;\27.4&#26376;\&#38543;&#22865;\&#33437;&#12456;&#12450;&#12524;&#12540;&#12471;&#12519;&#12531;&#27231;&#20511;&#19978;\&#26360;&#39006;&#19968;&#24335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基礎数値"/>
      <sheetName val="見積明細書"/>
      <sheetName val="労務単価"/>
    </sheetNames>
    <sheetDataSet>
      <sheetData sheetId="0">
        <row r="1">
          <cell r="S1" t="str">
            <v>一位代価統計</v>
          </cell>
        </row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4">
          <cell r="S4">
            <v>1</v>
          </cell>
          <cell r="T4" t="str">
            <v>㎡</v>
          </cell>
          <cell r="U4">
            <v>52</v>
          </cell>
        </row>
        <row r="5">
          <cell r="S5" t="str">
            <v/>
          </cell>
        </row>
        <row r="6">
          <cell r="S6" t="str">
            <v/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 t="str">
            <v/>
          </cell>
        </row>
        <row r="10">
          <cell r="S10" t="str">
            <v/>
          </cell>
        </row>
        <row r="11">
          <cell r="S11">
            <v>2</v>
          </cell>
          <cell r="T11" t="str">
            <v>㎡</v>
          </cell>
          <cell r="U11">
            <v>30</v>
          </cell>
        </row>
        <row r="12">
          <cell r="S12" t="str">
            <v/>
          </cell>
        </row>
        <row r="13">
          <cell r="S13" t="str">
            <v/>
          </cell>
        </row>
        <row r="14">
          <cell r="S14" t="str">
            <v/>
          </cell>
        </row>
        <row r="15">
          <cell r="S15" t="str">
            <v/>
          </cell>
        </row>
        <row r="16">
          <cell r="S16" t="str">
            <v/>
          </cell>
        </row>
        <row r="17">
          <cell r="S17">
            <v>3</v>
          </cell>
          <cell r="T17" t="str">
            <v>㎡</v>
          </cell>
          <cell r="U17">
            <v>101</v>
          </cell>
        </row>
        <row r="19">
          <cell r="S19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 t="str">
            <v/>
          </cell>
        </row>
        <row r="23">
          <cell r="S23">
            <v>4</v>
          </cell>
          <cell r="T23" t="str">
            <v>掛㎡</v>
          </cell>
          <cell r="U23">
            <v>1177</v>
          </cell>
        </row>
        <row r="24">
          <cell r="S24" t="str">
            <v/>
          </cell>
        </row>
        <row r="33">
          <cell r="S33" t="str">
            <v/>
          </cell>
        </row>
        <row r="34">
          <cell r="S34" t="str">
            <v/>
          </cell>
        </row>
        <row r="35">
          <cell r="S35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5</v>
          </cell>
          <cell r="T40" t="str">
            <v>㎡</v>
          </cell>
          <cell r="U40">
            <v>1206</v>
          </cell>
        </row>
        <row r="41">
          <cell r="S41" t="str">
            <v/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 t="str">
            <v/>
          </cell>
        </row>
        <row r="47">
          <cell r="S47" t="str">
            <v/>
          </cell>
        </row>
        <row r="48">
          <cell r="S48">
            <v>6</v>
          </cell>
          <cell r="T48" t="str">
            <v>掛㎡</v>
          </cell>
          <cell r="U48">
            <v>506</v>
          </cell>
        </row>
        <row r="49">
          <cell r="S49" t="str">
            <v/>
          </cell>
        </row>
        <row r="51">
          <cell r="S51" t="str">
            <v/>
          </cell>
        </row>
        <row r="52">
          <cell r="S52" t="str">
            <v/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 t="str">
            <v/>
          </cell>
        </row>
        <row r="56">
          <cell r="S56">
            <v>7</v>
          </cell>
          <cell r="T56" t="str">
            <v>㎡</v>
          </cell>
          <cell r="U56">
            <v>189</v>
          </cell>
        </row>
        <row r="57">
          <cell r="S57" t="str">
            <v/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 t="str">
            <v/>
          </cell>
        </row>
        <row r="61">
          <cell r="S61" t="str">
            <v/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 t="str">
            <v/>
          </cell>
        </row>
        <row r="66">
          <cell r="S66" t="str">
            <v/>
          </cell>
        </row>
        <row r="67">
          <cell r="S67">
            <v>8</v>
          </cell>
          <cell r="T67" t="str">
            <v>㎡</v>
          </cell>
          <cell r="U67">
            <v>6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 t="str">
            <v/>
          </cell>
        </row>
        <row r="71">
          <cell r="S71" t="str">
            <v/>
          </cell>
        </row>
        <row r="72">
          <cell r="S72" t="str">
            <v>番号</v>
          </cell>
          <cell r="T72" t="str">
            <v>総計用単位</v>
          </cell>
          <cell r="U72" t="str">
            <v>総計用　　合計</v>
          </cell>
        </row>
        <row r="74">
          <cell r="S74">
            <v>9</v>
          </cell>
          <cell r="T74" t="str">
            <v>㎡</v>
          </cell>
          <cell r="U74">
            <v>1066</v>
          </cell>
        </row>
        <row r="80">
          <cell r="S80">
            <v>10</v>
          </cell>
          <cell r="T80" t="str">
            <v>ｍ</v>
          </cell>
          <cell r="U80">
            <v>500</v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 t="str">
            <v/>
          </cell>
        </row>
        <row r="84">
          <cell r="S84" t="str">
            <v/>
          </cell>
        </row>
        <row r="85">
          <cell r="S85">
            <v>11</v>
          </cell>
          <cell r="T85" t="str">
            <v>㎡</v>
          </cell>
          <cell r="U85">
            <v>150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>
            <v>12</v>
          </cell>
          <cell r="T90" t="str">
            <v>㎡</v>
          </cell>
          <cell r="U90">
            <v>1200</v>
          </cell>
        </row>
        <row r="91">
          <cell r="S91" t="str">
            <v/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13</v>
          </cell>
          <cell r="T95" t="str">
            <v>㎡</v>
          </cell>
          <cell r="U95">
            <v>210</v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14</v>
          </cell>
          <cell r="T100" t="str">
            <v>㎡</v>
          </cell>
          <cell r="U100">
            <v>5900</v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>
            <v>15</v>
          </cell>
          <cell r="T105" t="str">
            <v>㎡</v>
          </cell>
          <cell r="U105">
            <v>4200</v>
          </cell>
        </row>
        <row r="106">
          <cell r="S106" t="str">
            <v/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番号</v>
          </cell>
          <cell r="T110" t="str">
            <v>総計用単位</v>
          </cell>
          <cell r="U110" t="str">
            <v>総計用　　合計</v>
          </cell>
        </row>
        <row r="112">
          <cell r="S112">
            <v>16</v>
          </cell>
          <cell r="T112" t="str">
            <v>ｍ</v>
          </cell>
          <cell r="U112">
            <v>2000</v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S115" t="str">
            <v/>
          </cell>
        </row>
        <row r="116">
          <cell r="S116" t="str">
            <v/>
          </cell>
        </row>
        <row r="117">
          <cell r="S117">
            <v>17</v>
          </cell>
          <cell r="T117" t="str">
            <v>㎡</v>
          </cell>
          <cell r="U117">
            <v>1780</v>
          </cell>
        </row>
        <row r="118">
          <cell r="S118" t="str">
            <v/>
          </cell>
        </row>
        <row r="119">
          <cell r="S119" t="str">
            <v/>
          </cell>
        </row>
        <row r="120">
          <cell r="S120" t="str">
            <v/>
          </cell>
        </row>
        <row r="121">
          <cell r="S121" t="str">
            <v/>
          </cell>
        </row>
        <row r="122">
          <cell r="S122">
            <v>18</v>
          </cell>
          <cell r="T122" t="str">
            <v>ｍ3</v>
          </cell>
          <cell r="U122">
            <v>7200</v>
          </cell>
        </row>
        <row r="127">
          <cell r="S127" t="str">
            <v/>
          </cell>
          <cell r="T127">
            <v>0</v>
          </cell>
          <cell r="U127">
            <v>0</v>
          </cell>
        </row>
        <row r="128">
          <cell r="S128" t="str">
            <v/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</sheetData>
      <sheetData sheetId="1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C3" t="str">
            <v>防水ｼｰﾄ補修</v>
          </cell>
        </row>
        <row r="4">
          <cell r="F4">
            <v>2156.5</v>
          </cell>
        </row>
        <row r="5">
          <cell r="F5">
            <v>1403.6</v>
          </cell>
        </row>
        <row r="6">
          <cell r="F6">
            <v>127.62800000000001</v>
          </cell>
        </row>
        <row r="7">
          <cell r="F7">
            <v>123.3</v>
          </cell>
        </row>
        <row r="8">
          <cell r="F8">
            <v>123.26</v>
          </cell>
        </row>
        <row r="9">
          <cell r="F9">
            <v>118.9</v>
          </cell>
        </row>
        <row r="10">
          <cell r="F10">
            <v>118.892</v>
          </cell>
        </row>
        <row r="11">
          <cell r="F11">
            <v>197.2</v>
          </cell>
        </row>
        <row r="12">
          <cell r="F12">
            <v>98.6</v>
          </cell>
        </row>
        <row r="13">
          <cell r="F13">
            <v>21.5</v>
          </cell>
        </row>
        <row r="14">
          <cell r="F14">
            <v>7.1808000000000005</v>
          </cell>
        </row>
        <row r="15">
          <cell r="F15">
            <v>33.792</v>
          </cell>
        </row>
        <row r="16">
          <cell r="F16">
            <v>7.1808000000000005</v>
          </cell>
        </row>
        <row r="17">
          <cell r="F17">
            <v>28.864</v>
          </cell>
        </row>
        <row r="18">
          <cell r="F18">
            <v>161.1</v>
          </cell>
        </row>
        <row r="19">
          <cell r="F19">
            <v>161.1</v>
          </cell>
        </row>
        <row r="20">
          <cell r="F20">
            <v>156.68800000000002</v>
          </cell>
        </row>
        <row r="21">
          <cell r="F21">
            <v>4.4</v>
          </cell>
        </row>
        <row r="22">
          <cell r="F22">
            <v>152.4</v>
          </cell>
        </row>
        <row r="23">
          <cell r="F23">
            <v>152.4</v>
          </cell>
        </row>
        <row r="24">
          <cell r="F24">
            <v>148.294</v>
          </cell>
        </row>
        <row r="25">
          <cell r="F25">
            <v>4.1</v>
          </cell>
        </row>
        <row r="27">
          <cell r="F27">
            <v>359.09999999999997</v>
          </cell>
        </row>
        <row r="28">
          <cell r="F28">
            <v>235.39999999999998</v>
          </cell>
        </row>
        <row r="29">
          <cell r="F29">
            <v>21.432000000000002</v>
          </cell>
        </row>
        <row r="30">
          <cell r="F30">
            <v>21.3</v>
          </cell>
        </row>
        <row r="31">
          <cell r="F31">
            <v>21.297</v>
          </cell>
        </row>
        <row r="32">
          <cell r="F32">
            <v>21.2</v>
          </cell>
        </row>
        <row r="33">
          <cell r="F33">
            <v>21.162</v>
          </cell>
        </row>
        <row r="34">
          <cell r="F34">
            <v>62</v>
          </cell>
        </row>
        <row r="36">
          <cell r="F36">
            <v>6.9</v>
          </cell>
        </row>
        <row r="37">
          <cell r="F37">
            <v>3.79</v>
          </cell>
        </row>
        <row r="38">
          <cell r="F38">
            <v>8.24</v>
          </cell>
        </row>
        <row r="39">
          <cell r="F39">
            <v>3.79</v>
          </cell>
        </row>
        <row r="40">
          <cell r="F40">
            <v>8.299999999999999</v>
          </cell>
        </row>
        <row r="41">
          <cell r="F41">
            <v>9.7</v>
          </cell>
        </row>
        <row r="43">
          <cell r="F43">
            <v>6.684000000000001</v>
          </cell>
        </row>
        <row r="44">
          <cell r="F44">
            <v>0.43699999999999994</v>
          </cell>
        </row>
        <row r="45">
          <cell r="F45">
            <v>2.64</v>
          </cell>
        </row>
        <row r="46">
          <cell r="F46">
            <v>9.5</v>
          </cell>
        </row>
        <row r="48">
          <cell r="F48">
            <v>6.624</v>
          </cell>
        </row>
        <row r="49">
          <cell r="F49">
            <v>0.43699999999999994</v>
          </cell>
        </row>
        <row r="50">
          <cell r="F50">
            <v>2.4599999999999995</v>
          </cell>
        </row>
        <row r="52">
          <cell r="F52">
            <v>1432.2</v>
          </cell>
        </row>
        <row r="53">
          <cell r="F53">
            <v>855.8</v>
          </cell>
        </row>
        <row r="54">
          <cell r="F54">
            <v>77.84</v>
          </cell>
        </row>
        <row r="55">
          <cell r="F55">
            <v>77.2</v>
          </cell>
        </row>
        <row r="56">
          <cell r="F56">
            <v>77.24000000000001</v>
          </cell>
        </row>
        <row r="57">
          <cell r="F57">
            <v>76.6</v>
          </cell>
        </row>
        <row r="58">
          <cell r="F58">
            <v>76.64</v>
          </cell>
        </row>
        <row r="59">
          <cell r="F59">
            <v>247.4</v>
          </cell>
        </row>
        <row r="61">
          <cell r="F61">
            <v>27.6</v>
          </cell>
        </row>
        <row r="62">
          <cell r="F62">
            <v>15.16</v>
          </cell>
        </row>
        <row r="63">
          <cell r="F63">
            <v>32.96</v>
          </cell>
        </row>
        <row r="64">
          <cell r="F64">
            <v>15.16</v>
          </cell>
        </row>
        <row r="65">
          <cell r="F65">
            <v>32.72</v>
          </cell>
        </row>
        <row r="66">
          <cell r="F66">
            <v>88.5</v>
          </cell>
        </row>
        <row r="67">
          <cell r="F67">
            <v>88.5</v>
          </cell>
        </row>
        <row r="68">
          <cell r="F68">
            <v>67.72</v>
          </cell>
        </row>
        <row r="69">
          <cell r="F69">
            <v>20.800000000000004</v>
          </cell>
        </row>
        <row r="70">
          <cell r="F70">
            <v>86.7</v>
          </cell>
        </row>
        <row r="71">
          <cell r="F71">
            <v>86.69999999999999</v>
          </cell>
        </row>
        <row r="72">
          <cell r="F72">
            <v>67.12</v>
          </cell>
        </row>
        <row r="73">
          <cell r="F73">
            <v>19.6</v>
          </cell>
        </row>
        <row r="75">
          <cell r="C75" t="str">
            <v>複層塗材塗布（表面積）</v>
          </cell>
          <cell r="F75">
            <v>1093.5200000000002</v>
          </cell>
        </row>
        <row r="76">
          <cell r="E76" t="str">
            <v>立面部</v>
          </cell>
          <cell r="F76">
            <v>0</v>
          </cell>
        </row>
        <row r="77">
          <cell r="F77">
            <v>7.3999999999999995</v>
          </cell>
        </row>
        <row r="78">
          <cell r="F78">
            <v>0.924</v>
          </cell>
        </row>
        <row r="79">
          <cell r="F79">
            <v>2.7520000000000002</v>
          </cell>
        </row>
        <row r="80">
          <cell r="F80">
            <v>579.6</v>
          </cell>
        </row>
        <row r="81">
          <cell r="F81">
            <v>2.76</v>
          </cell>
        </row>
        <row r="82">
          <cell r="F82">
            <v>24.768</v>
          </cell>
        </row>
        <row r="83">
          <cell r="F83">
            <v>27.8</v>
          </cell>
        </row>
        <row r="84">
          <cell r="F84">
            <v>2.76</v>
          </cell>
        </row>
        <row r="85">
          <cell r="F85">
            <v>24.768</v>
          </cell>
        </row>
        <row r="86">
          <cell r="F86">
            <v>0.39</v>
          </cell>
        </row>
        <row r="87">
          <cell r="F87">
            <v>21.6</v>
          </cell>
        </row>
        <row r="88">
          <cell r="F88">
            <v>2.76</v>
          </cell>
        </row>
        <row r="89">
          <cell r="F89">
            <v>18.582</v>
          </cell>
        </row>
        <row r="90">
          <cell r="F90">
            <v>0.20400000000000001</v>
          </cell>
        </row>
        <row r="91">
          <cell r="F91">
            <v>30.1</v>
          </cell>
        </row>
        <row r="92">
          <cell r="F92">
            <v>2.76</v>
          </cell>
        </row>
        <row r="93">
          <cell r="F93">
            <v>27.056</v>
          </cell>
        </row>
        <row r="94">
          <cell r="F94">
            <v>0.20400000000000001</v>
          </cell>
        </row>
        <row r="95">
          <cell r="F95">
            <v>57.199999999999996</v>
          </cell>
        </row>
        <row r="96">
          <cell r="F96">
            <v>3.21</v>
          </cell>
        </row>
        <row r="97">
          <cell r="F97">
            <v>0.5344</v>
          </cell>
        </row>
        <row r="98">
          <cell r="F98">
            <v>24.894000000000002</v>
          </cell>
        </row>
        <row r="99">
          <cell r="F99">
            <v>13.2</v>
          </cell>
        </row>
        <row r="100">
          <cell r="F100">
            <v>3.21</v>
          </cell>
        </row>
        <row r="101">
          <cell r="F101">
            <v>3.3576</v>
          </cell>
        </row>
        <row r="102">
          <cell r="F102">
            <v>114.4</v>
          </cell>
        </row>
        <row r="103">
          <cell r="F103">
            <v>3.21</v>
          </cell>
        </row>
        <row r="104">
          <cell r="F104">
            <v>53.97659999999999</v>
          </cell>
        </row>
        <row r="105">
          <cell r="F105">
            <v>127.6</v>
          </cell>
        </row>
        <row r="106">
          <cell r="F106">
            <v>6.022600000000001</v>
          </cell>
        </row>
        <row r="107">
          <cell r="F107">
            <v>9.7184</v>
          </cell>
        </row>
        <row r="108">
          <cell r="F108">
            <v>9.7184</v>
          </cell>
        </row>
        <row r="109">
          <cell r="F109">
            <v>6.467</v>
          </cell>
        </row>
        <row r="110">
          <cell r="F110">
            <v>0</v>
          </cell>
        </row>
        <row r="111">
          <cell r="E111" t="str">
            <v>側面部</v>
          </cell>
          <cell r="F111">
            <v>0</v>
          </cell>
        </row>
        <row r="112">
          <cell r="F112">
            <v>0.84</v>
          </cell>
        </row>
        <row r="113">
          <cell r="F113">
            <v>0.42</v>
          </cell>
        </row>
        <row r="114">
          <cell r="F114">
            <v>25.2</v>
          </cell>
        </row>
        <row r="115">
          <cell r="F115">
            <v>0.84</v>
          </cell>
        </row>
        <row r="116">
          <cell r="F116">
            <v>3.08</v>
          </cell>
        </row>
        <row r="117">
          <cell r="F117">
            <v>1.54</v>
          </cell>
        </row>
        <row r="118">
          <cell r="F118">
            <v>63.7</v>
          </cell>
        </row>
        <row r="119">
          <cell r="F119">
            <v>2.88</v>
          </cell>
        </row>
        <row r="120">
          <cell r="F120">
            <v>1.9760000000000002</v>
          </cell>
        </row>
        <row r="121">
          <cell r="F121">
            <v>4.6</v>
          </cell>
        </row>
        <row r="122">
          <cell r="F122">
            <v>2.6999999999999997</v>
          </cell>
        </row>
        <row r="123">
          <cell r="F123">
            <v>1.874</v>
          </cell>
        </row>
        <row r="124">
          <cell r="F124">
            <v>4.699999999999999</v>
          </cell>
        </row>
        <row r="125">
          <cell r="F125">
            <v>2.79</v>
          </cell>
        </row>
        <row r="126">
          <cell r="F126">
            <v>1.925</v>
          </cell>
        </row>
        <row r="127">
          <cell r="F127">
            <v>6.7</v>
          </cell>
        </row>
        <row r="128">
          <cell r="F128">
            <v>4.9</v>
          </cell>
        </row>
        <row r="129">
          <cell r="F129">
            <v>2.88</v>
          </cell>
        </row>
        <row r="130">
          <cell r="F130">
            <v>1.9760000000000002</v>
          </cell>
        </row>
        <row r="131">
          <cell r="F131">
            <v>1.8</v>
          </cell>
        </row>
        <row r="132">
          <cell r="F132">
            <v>0.8700000000000001</v>
          </cell>
        </row>
        <row r="133">
          <cell r="F133">
            <v>0.9450000000000001</v>
          </cell>
        </row>
        <row r="134">
          <cell r="F134">
            <v>19</v>
          </cell>
        </row>
        <row r="135">
          <cell r="F135">
            <v>1.5419999999999998</v>
          </cell>
        </row>
        <row r="136">
          <cell r="F136">
            <v>5.7475</v>
          </cell>
        </row>
        <row r="137">
          <cell r="F137">
            <v>1.5910000000000002</v>
          </cell>
        </row>
        <row r="138">
          <cell r="F138">
            <v>0.6756</v>
          </cell>
        </row>
        <row r="139">
          <cell r="F139">
            <v>0</v>
          </cell>
        </row>
        <row r="140">
          <cell r="C140" t="str">
            <v>足場</v>
          </cell>
          <cell r="F140">
            <v>0</v>
          </cell>
        </row>
        <row r="141">
          <cell r="F141">
            <v>820.1</v>
          </cell>
        </row>
        <row r="142">
          <cell r="F142">
            <v>0</v>
          </cell>
        </row>
        <row r="143">
          <cell r="F143">
            <v>24.48</v>
          </cell>
        </row>
        <row r="144">
          <cell r="F144">
            <v>122.4</v>
          </cell>
        </row>
        <row r="145">
          <cell r="F145">
            <v>550.8</v>
          </cell>
        </row>
        <row r="146">
          <cell r="F146">
            <v>48.96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58.24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C159" t="str">
            <v>建築工事</v>
          </cell>
        </row>
        <row r="160">
          <cell r="B160">
            <v>1</v>
          </cell>
          <cell r="C160" t="str">
            <v>仮設工事</v>
          </cell>
          <cell r="D160" t="str">
            <v/>
          </cell>
          <cell r="E160" t="str">
            <v/>
          </cell>
        </row>
        <row r="161">
          <cell r="A161">
            <v>1</v>
          </cell>
          <cell r="B161" t="str">
            <v>(1)</v>
          </cell>
          <cell r="C161" t="str">
            <v>墨出し</v>
          </cell>
          <cell r="D161" t="str">
            <v>屋上防水改修</v>
          </cell>
          <cell r="E161" t="str">
            <v>㎡</v>
          </cell>
          <cell r="F161">
            <v>2156.5</v>
          </cell>
        </row>
        <row r="163">
          <cell r="A163">
            <v>2</v>
          </cell>
          <cell r="B163" t="str">
            <v>(2)</v>
          </cell>
          <cell r="C163" t="str">
            <v>養生</v>
          </cell>
          <cell r="D163" t="str">
            <v>屋上防水改修</v>
          </cell>
          <cell r="E163" t="str">
            <v>㎡</v>
          </cell>
          <cell r="F163">
            <v>2156.5</v>
          </cell>
        </row>
        <row r="164">
          <cell r="F164">
            <v>0</v>
          </cell>
        </row>
        <row r="165">
          <cell r="A165">
            <v>3</v>
          </cell>
          <cell r="B165" t="str">
            <v>(3)</v>
          </cell>
          <cell r="C165" t="str">
            <v>整理清掃後片付け</v>
          </cell>
          <cell r="D165" t="str">
            <v>屋上防水改修</v>
          </cell>
          <cell r="E165" t="str">
            <v>㎡</v>
          </cell>
          <cell r="F165">
            <v>2156.5</v>
          </cell>
        </row>
        <row r="166">
          <cell r="F166">
            <v>0</v>
          </cell>
        </row>
        <row r="167">
          <cell r="A167">
            <v>4</v>
          </cell>
          <cell r="B167" t="str">
            <v>(4)</v>
          </cell>
          <cell r="C167" t="str">
            <v>枠組本足場</v>
          </cell>
          <cell r="D167" t="str">
            <v>600枠(500布枠)</v>
          </cell>
          <cell r="E167" t="str">
            <v>掛㎡</v>
          </cell>
          <cell r="F167">
            <v>820.1</v>
          </cell>
        </row>
        <row r="169">
          <cell r="A169">
            <v>5</v>
          </cell>
          <cell r="B169" t="str">
            <v>(5)</v>
          </cell>
          <cell r="C169" t="str">
            <v>内部仕上げ足場</v>
          </cell>
          <cell r="D169">
            <v>0</v>
          </cell>
          <cell r="E169" t="str">
            <v>㎡</v>
          </cell>
          <cell r="F169">
            <v>58.2</v>
          </cell>
        </row>
        <row r="171">
          <cell r="A171">
            <v>6</v>
          </cell>
          <cell r="B171" t="str">
            <v>(6)</v>
          </cell>
          <cell r="C171" t="str">
            <v>災害防止</v>
          </cell>
          <cell r="D171" t="str">
            <v>養生シート張り</v>
          </cell>
          <cell r="E171" t="str">
            <v>掛㎡</v>
          </cell>
          <cell r="F171">
            <v>820.1</v>
          </cell>
        </row>
        <row r="173">
          <cell r="A173">
            <v>7</v>
          </cell>
          <cell r="B173" t="str">
            <v>(7)</v>
          </cell>
          <cell r="C173" t="str">
            <v>仮設材運搬</v>
          </cell>
          <cell r="D173" t="str">
            <v>枠組本足場</v>
          </cell>
          <cell r="E173" t="str">
            <v>㎡</v>
          </cell>
          <cell r="F173">
            <v>820.1</v>
          </cell>
        </row>
        <row r="175">
          <cell r="A175">
            <v>8</v>
          </cell>
          <cell r="B175" t="str">
            <v>(8)</v>
          </cell>
          <cell r="C175" t="str">
            <v>仮設材運搬</v>
          </cell>
          <cell r="D175" t="str">
            <v>養生シート</v>
          </cell>
          <cell r="E175" t="str">
            <v>㎡</v>
          </cell>
          <cell r="F175">
            <v>820.1</v>
          </cell>
        </row>
        <row r="177">
          <cell r="B177">
            <v>2</v>
          </cell>
          <cell r="C177" t="str">
            <v>撤去工事</v>
          </cell>
          <cell r="F177">
            <v>0</v>
          </cell>
        </row>
        <row r="178">
          <cell r="A178">
            <v>9</v>
          </cell>
          <cell r="B178" t="str">
            <v>(1)</v>
          </cell>
          <cell r="C178" t="str">
            <v>防水層撤去</v>
          </cell>
          <cell r="D178" t="str">
            <v>シート防水　立上り部</v>
          </cell>
          <cell r="E178" t="str">
            <v>㎡</v>
          </cell>
          <cell r="F178">
            <v>359.1</v>
          </cell>
        </row>
        <row r="180">
          <cell r="A180">
            <v>10</v>
          </cell>
          <cell r="B180" t="str">
            <v>(2)</v>
          </cell>
          <cell r="C180" t="str">
            <v>押さえ金物撤去</v>
          </cell>
          <cell r="D180" t="str">
            <v>アルミ製</v>
          </cell>
          <cell r="E180" t="str">
            <v>ｍ</v>
          </cell>
          <cell r="F180">
            <v>1432.2</v>
          </cell>
        </row>
        <row r="182">
          <cell r="B182">
            <v>3</v>
          </cell>
          <cell r="C182" t="str">
            <v>下地処理</v>
          </cell>
        </row>
        <row r="183">
          <cell r="A183">
            <v>11</v>
          </cell>
          <cell r="B183" t="str">
            <v>(1)</v>
          </cell>
          <cell r="C183" t="str">
            <v>下地処理</v>
          </cell>
          <cell r="D183" t="str">
            <v>洗浄</v>
          </cell>
          <cell r="E183" t="str">
            <v>㎡</v>
          </cell>
          <cell r="F183">
            <v>3609.1</v>
          </cell>
        </row>
        <row r="184">
          <cell r="F184">
            <v>0</v>
          </cell>
        </row>
        <row r="185">
          <cell r="A185">
            <v>12</v>
          </cell>
          <cell r="B185" t="str">
            <v>(2)</v>
          </cell>
          <cell r="C185" t="str">
            <v>下地処理</v>
          </cell>
          <cell r="D185" t="str">
            <v>ｹﾚﾝ及びﾌﾟﾗｲﾏｰ塗布</v>
          </cell>
          <cell r="E185" t="str">
            <v>㎡</v>
          </cell>
          <cell r="F185">
            <v>359.1</v>
          </cell>
        </row>
        <row r="186">
          <cell r="F186">
            <v>0</v>
          </cell>
        </row>
        <row r="187">
          <cell r="A187">
            <v>13</v>
          </cell>
          <cell r="B187" t="str">
            <v>(3)</v>
          </cell>
          <cell r="C187" t="str">
            <v>下地処理</v>
          </cell>
          <cell r="D187" t="str">
            <v>合成樹脂溶剤系シーラー</v>
          </cell>
          <cell r="E187" t="str">
            <v>㎡</v>
          </cell>
          <cell r="F187">
            <v>1093.5</v>
          </cell>
        </row>
        <row r="189">
          <cell r="B189">
            <v>4</v>
          </cell>
          <cell r="C189" t="str">
            <v>防水工事</v>
          </cell>
        </row>
        <row r="190">
          <cell r="A190">
            <v>14</v>
          </cell>
          <cell r="B190" t="str">
            <v>(1)</v>
          </cell>
          <cell r="C190" t="str">
            <v>防水層設置</v>
          </cell>
          <cell r="D190" t="str">
            <v>塩ビ系シート防水</v>
          </cell>
          <cell r="E190" t="str">
            <v>㎡</v>
          </cell>
          <cell r="F190">
            <v>2156.5</v>
          </cell>
        </row>
        <row r="192">
          <cell r="A192">
            <v>15</v>
          </cell>
          <cell r="B192" t="str">
            <v>(2)</v>
          </cell>
          <cell r="C192" t="str">
            <v>防水層設置</v>
          </cell>
          <cell r="D192" t="str">
            <v>塩ビ系シート防水</v>
          </cell>
          <cell r="E192" t="str">
            <v>㎡</v>
          </cell>
          <cell r="F192">
            <v>359.1</v>
          </cell>
        </row>
        <row r="194">
          <cell r="A194">
            <v>16</v>
          </cell>
          <cell r="B194" t="str">
            <v>(3)</v>
          </cell>
          <cell r="C194" t="str">
            <v>押さえ金物</v>
          </cell>
          <cell r="D194" t="str">
            <v>アルミ製</v>
          </cell>
          <cell r="E194" t="str">
            <v>ｍ</v>
          </cell>
          <cell r="F194">
            <v>1432.2</v>
          </cell>
        </row>
        <row r="196">
          <cell r="A196">
            <v>17</v>
          </cell>
          <cell r="B196" t="str">
            <v>(4)</v>
          </cell>
          <cell r="C196" t="str">
            <v>防水形複層塗材塗布</v>
          </cell>
          <cell r="D196" t="str">
            <v>複層塗材Ｅ</v>
          </cell>
          <cell r="E196" t="str">
            <v>㎡</v>
          </cell>
          <cell r="F196">
            <v>1093.5</v>
          </cell>
        </row>
        <row r="198">
          <cell r="B198">
            <v>5</v>
          </cell>
          <cell r="C198" t="str">
            <v>処分費</v>
          </cell>
        </row>
        <row r="199">
          <cell r="A199">
            <v>18</v>
          </cell>
          <cell r="B199" t="str">
            <v>(1)</v>
          </cell>
          <cell r="C199" t="str">
            <v>発生材処分</v>
          </cell>
          <cell r="D199" t="str">
            <v>シート防水</v>
          </cell>
          <cell r="E199" t="str">
            <v>ｍ3</v>
          </cell>
          <cell r="F199">
            <v>5.4</v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</row>
        <row r="204">
          <cell r="F204">
            <v>0</v>
          </cell>
        </row>
        <row r="206">
          <cell r="F206">
            <v>0</v>
          </cell>
        </row>
        <row r="208">
          <cell r="F208">
            <v>0</v>
          </cell>
        </row>
        <row r="212">
          <cell r="F212">
            <v>0</v>
          </cell>
        </row>
        <row r="214">
          <cell r="F214">
            <v>0</v>
          </cell>
        </row>
        <row r="216">
          <cell r="F216">
            <v>0</v>
          </cell>
        </row>
        <row r="224">
          <cell r="F224">
            <v>39.8</v>
          </cell>
        </row>
        <row r="225">
          <cell r="F225">
            <v>19.9</v>
          </cell>
        </row>
        <row r="226">
          <cell r="F226">
            <v>11.208</v>
          </cell>
        </row>
        <row r="227">
          <cell r="F227">
            <v>6.236999999999999</v>
          </cell>
        </row>
        <row r="228">
          <cell r="F228">
            <v>2.475</v>
          </cell>
        </row>
        <row r="230">
          <cell r="F230">
            <v>35.8</v>
          </cell>
        </row>
        <row r="232">
          <cell r="F232">
            <v>3.3623999999999996</v>
          </cell>
        </row>
        <row r="233">
          <cell r="F233">
            <v>0.096</v>
          </cell>
        </row>
        <row r="234">
          <cell r="F234">
            <v>1.2475</v>
          </cell>
        </row>
        <row r="235">
          <cell r="F235">
            <v>9.141</v>
          </cell>
        </row>
        <row r="236">
          <cell r="F236">
            <v>0.5549999999999999</v>
          </cell>
        </row>
        <row r="237">
          <cell r="F237">
            <v>3.48</v>
          </cell>
        </row>
        <row r="239">
          <cell r="F239">
            <v>133.8</v>
          </cell>
        </row>
        <row r="240">
          <cell r="F240">
            <v>66.89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Ｇ"/>
      <sheetName val="実計内訳"/>
      <sheetName val="公告内訳"/>
      <sheetName val="公告"/>
      <sheetName val="下見積"/>
      <sheetName val="市価調査"/>
      <sheetName val="実施計画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比較"/>
      <sheetName val="依頼"/>
      <sheetName val="入札書"/>
      <sheetName val="契約書"/>
      <sheetName val="請求書"/>
      <sheetName val="請書"/>
      <sheetName val="契約書内訳"/>
      <sheetName val="納品書"/>
      <sheetName val="納品内訳"/>
      <sheetName val="ﾃﾞｰﾀ"/>
    </sheetNames>
    <sheetDataSet>
      <sheetData sheetId="8">
        <row r="3">
          <cell r="S3">
            <v>1</v>
          </cell>
        </row>
        <row r="4">
          <cell r="S4">
            <v>5</v>
          </cell>
        </row>
        <row r="5">
          <cell r="S5">
            <v>10</v>
          </cell>
        </row>
        <row r="6">
          <cell r="S6">
            <v>15</v>
          </cell>
        </row>
        <row r="7">
          <cell r="S7">
            <v>20</v>
          </cell>
        </row>
        <row r="8">
          <cell r="S8">
            <v>25</v>
          </cell>
        </row>
        <row r="9">
          <cell r="S9">
            <v>30</v>
          </cell>
        </row>
        <row r="10">
          <cell r="S10">
            <v>35</v>
          </cell>
        </row>
        <row r="11">
          <cell r="S11" t="str">
            <v>業者調べ</v>
          </cell>
        </row>
        <row r="12">
          <cell r="S12" t="str">
            <v>ｵｰﾌﾟﾝ価格</v>
          </cell>
        </row>
        <row r="13">
          <cell r="S13" t="str">
            <v> </v>
          </cell>
        </row>
        <row r="14">
          <cell r="S14" t="str">
            <v> </v>
          </cell>
        </row>
      </sheetData>
      <sheetData sheetId="9">
        <row r="1">
          <cell r="A1" t="str">
            <v>連番　　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MicroSEQ PCR &amp; Sequencing クリーンアップキット</v>
          </cell>
          <cell r="D2">
            <v>4427807</v>
          </cell>
          <cell r="E2" t="str">
            <v>個</v>
          </cell>
          <cell r="F2">
            <v>1</v>
          </cell>
          <cell r="G2">
            <v>36729</v>
          </cell>
          <cell r="H2">
            <v>36729</v>
          </cell>
          <cell r="I2" t="str">
            <v>教育訓練演習費</v>
          </cell>
          <cell r="J2" t="str">
            <v>対特衛生</v>
          </cell>
          <cell r="K2">
            <v>139</v>
          </cell>
        </row>
        <row r="3">
          <cell r="A3">
            <v>2</v>
          </cell>
          <cell r="B3">
            <v>2</v>
          </cell>
          <cell r="C3" t="str">
            <v>MicroSEQ ID Sequencing クリーンアップキット（少量検体処理用）</v>
          </cell>
          <cell r="D3">
            <v>4408228</v>
          </cell>
          <cell r="E3" t="str">
            <v>個</v>
          </cell>
          <cell r="F3">
            <v>2</v>
          </cell>
          <cell r="G3">
            <v>11676</v>
          </cell>
          <cell r="H3">
            <v>23352</v>
          </cell>
          <cell r="I3" t="str">
            <v>教育訓練演習費</v>
          </cell>
          <cell r="J3" t="str">
            <v>対特衛生</v>
          </cell>
          <cell r="K3">
            <v>139</v>
          </cell>
        </row>
        <row r="4">
          <cell r="A4">
            <v>3</v>
          </cell>
          <cell r="B4">
            <v>3</v>
          </cell>
          <cell r="C4" t="str">
            <v>FAST MicroSEQ 500 16s rDNA Bacterial PCR Kit
（プロトコール、クイックリファレンスカード付き）</v>
          </cell>
          <cell r="D4">
            <v>4370653</v>
          </cell>
          <cell r="E4" t="str">
            <v>個</v>
          </cell>
          <cell r="F4">
            <v>1</v>
          </cell>
          <cell r="G4">
            <v>88788</v>
          </cell>
          <cell r="H4">
            <v>88788</v>
          </cell>
          <cell r="I4" t="str">
            <v>教育訓練演習費</v>
          </cell>
          <cell r="J4" t="str">
            <v>対特衛生</v>
          </cell>
          <cell r="K4">
            <v>139</v>
          </cell>
        </row>
        <row r="5">
          <cell r="A5">
            <v>4</v>
          </cell>
          <cell r="B5">
            <v>4</v>
          </cell>
          <cell r="C5" t="str">
            <v>MicroSEQ 500 16s rDNA Bacterial Sequencing Kit
（プロトコール、クイックリファレンスカード付き）</v>
          </cell>
          <cell r="D5">
            <v>4346479</v>
          </cell>
          <cell r="E5" t="str">
            <v>個</v>
          </cell>
          <cell r="F5">
            <v>1</v>
          </cell>
          <cell r="G5">
            <v>30849</v>
          </cell>
          <cell r="H5">
            <v>30849</v>
          </cell>
          <cell r="I5" t="str">
            <v>教育訓練演習費</v>
          </cell>
          <cell r="J5" t="str">
            <v>対特衛生</v>
          </cell>
          <cell r="K5">
            <v>139</v>
          </cell>
        </row>
        <row r="6">
          <cell r="A6">
            <v>5</v>
          </cell>
          <cell r="B6">
            <v>5</v>
          </cell>
          <cell r="C6" t="str">
            <v>3130 POP-7 ポリマー</v>
          </cell>
          <cell r="D6">
            <v>4352759</v>
          </cell>
          <cell r="E6" t="str">
            <v>個</v>
          </cell>
          <cell r="F6">
            <v>1</v>
          </cell>
          <cell r="G6">
            <v>65415</v>
          </cell>
          <cell r="H6">
            <v>65415</v>
          </cell>
          <cell r="I6" t="str">
            <v>教育訓練演習費</v>
          </cell>
          <cell r="J6" t="str">
            <v>対特衛生</v>
          </cell>
          <cell r="K6">
            <v>139</v>
          </cell>
        </row>
        <row r="7">
          <cell r="A7">
            <v>6</v>
          </cell>
          <cell r="B7">
            <v>6</v>
          </cell>
          <cell r="C7" t="str">
            <v>BigDye Terminator v1.1 Cycle Sequencing Kit</v>
          </cell>
          <cell r="D7">
            <v>4337449</v>
          </cell>
          <cell r="E7" t="str">
            <v>個</v>
          </cell>
          <cell r="F7">
            <v>1</v>
          </cell>
          <cell r="G7">
            <v>40467</v>
          </cell>
          <cell r="H7">
            <v>40467</v>
          </cell>
          <cell r="I7" t="str">
            <v>教育訓練演習費</v>
          </cell>
          <cell r="J7" t="str">
            <v>対特衛生</v>
          </cell>
          <cell r="K7">
            <v>139</v>
          </cell>
        </row>
        <row r="8">
          <cell r="A8">
            <v>7</v>
          </cell>
          <cell r="B8">
            <v>7</v>
          </cell>
          <cell r="C8" t="str">
            <v>BigDye Terminator v1.1/v3.1 5X Sequencing Buffer</v>
          </cell>
          <cell r="D8">
            <v>4336697</v>
          </cell>
          <cell r="E8" t="str">
            <v>個</v>
          </cell>
          <cell r="F8">
            <v>3</v>
          </cell>
          <cell r="G8">
            <v>5334</v>
          </cell>
          <cell r="H8">
            <v>16002</v>
          </cell>
          <cell r="I8" t="str">
            <v>教育訓練演習費</v>
          </cell>
          <cell r="J8" t="str">
            <v>対特衛生</v>
          </cell>
          <cell r="K8">
            <v>139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301602</v>
          </cell>
        </row>
      </sheetData>
      <sheetData sheetId="24">
        <row r="3">
          <cell r="H3" t="str">
            <v>空挺団本部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H4" t="str">
            <v>第１普通科大隊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H5" t="str">
            <v>第２普通科大隊</v>
          </cell>
          <cell r="K5" t="str">
            <v>消耗品費</v>
          </cell>
          <cell r="L5">
            <v>3</v>
          </cell>
        </row>
        <row r="6">
          <cell r="H6" t="str">
            <v>第３普通科大隊</v>
          </cell>
          <cell r="K6" t="str">
            <v>被服費</v>
          </cell>
          <cell r="L6">
            <v>4</v>
          </cell>
        </row>
        <row r="7">
          <cell r="H7" t="str">
            <v>特科大隊</v>
          </cell>
          <cell r="K7" t="str">
            <v>印刷製本費</v>
          </cell>
          <cell r="L7">
            <v>5</v>
          </cell>
        </row>
        <row r="8">
          <cell r="H8" t="str">
            <v>後方支援隊</v>
          </cell>
          <cell r="K8" t="str">
            <v>通信運搬費</v>
          </cell>
          <cell r="L8">
            <v>6</v>
          </cell>
          <cell r="N8" t="str">
            <v>Ａ・Ｂ・Ｃ・Ｄ</v>
          </cell>
        </row>
        <row r="9">
          <cell r="H9" t="str">
            <v>特殊作戦群</v>
          </cell>
          <cell r="K9" t="str">
            <v>光熱水料</v>
          </cell>
          <cell r="L9">
            <v>7</v>
          </cell>
          <cell r="N9" t="str">
            <v>Ｂ・Ｃ・Ｄ</v>
          </cell>
        </row>
        <row r="10">
          <cell r="H10" t="str">
            <v>業務隊  総務科</v>
          </cell>
          <cell r="K10" t="str">
            <v>借料及損料</v>
          </cell>
          <cell r="L10">
            <v>8</v>
          </cell>
          <cell r="N10" t="str">
            <v>Ｃ・Ｄ</v>
          </cell>
        </row>
        <row r="11">
          <cell r="H11" t="str">
            <v>業務隊  補給科</v>
          </cell>
          <cell r="N11" t="str">
            <v>なし</v>
          </cell>
        </row>
        <row r="12">
          <cell r="H12" t="str">
            <v>業務隊  管理科</v>
          </cell>
          <cell r="K12" t="str">
            <v>雑役務費</v>
          </cell>
          <cell r="L12">
            <v>9</v>
          </cell>
          <cell r="N12" t="str">
            <v>役務提供D以上</v>
          </cell>
        </row>
        <row r="13">
          <cell r="H13" t="str">
            <v>業務隊  衛生科</v>
          </cell>
          <cell r="K13" t="str">
            <v>自動車維持費</v>
          </cell>
          <cell r="L13">
            <v>10</v>
          </cell>
        </row>
        <row r="14">
          <cell r="H14" t="str">
            <v>業務隊  厚生科</v>
          </cell>
          <cell r="K14" t="str">
            <v>燃料費</v>
          </cell>
          <cell r="L14">
            <v>11</v>
          </cell>
        </row>
        <row r="15">
          <cell r="H15" t="str">
            <v>会計隊</v>
          </cell>
          <cell r="K15" t="str">
            <v>職員厚生経費</v>
          </cell>
          <cell r="L15">
            <v>12</v>
          </cell>
          <cell r="N15" t="str">
            <v>実施する</v>
          </cell>
        </row>
        <row r="16">
          <cell r="H16" t="str">
            <v>会計隊  予備経費</v>
          </cell>
          <cell r="K16" t="str">
            <v>広報庁費</v>
          </cell>
          <cell r="L16">
            <v>13</v>
          </cell>
          <cell r="N16" t="str">
            <v>実施しない</v>
          </cell>
        </row>
        <row r="17">
          <cell r="H17" t="str">
            <v>基地通信隊</v>
          </cell>
          <cell r="K17" t="str">
            <v>情報処理業務庁費</v>
          </cell>
          <cell r="L17">
            <v>14</v>
          </cell>
        </row>
        <row r="18">
          <cell r="H18" t="str">
            <v>警務隊</v>
          </cell>
          <cell r="K18" t="str">
            <v>営舎用備品費</v>
          </cell>
          <cell r="L18">
            <v>15</v>
          </cell>
        </row>
        <row r="19">
          <cell r="H19" t="str">
            <v>情報保全隊</v>
          </cell>
          <cell r="K19" t="str">
            <v>営舎維持費</v>
          </cell>
          <cell r="L19">
            <v>16</v>
          </cell>
          <cell r="N19" t="str">
            <v>作成する</v>
          </cell>
        </row>
        <row r="20">
          <cell r="H20" t="str">
            <v>ヘリコプター団本部（１科）</v>
          </cell>
          <cell r="K20" t="str">
            <v>環境衛生費</v>
          </cell>
          <cell r="L20">
            <v>17</v>
          </cell>
          <cell r="N20" t="str">
            <v>作成しない</v>
          </cell>
        </row>
        <row r="21">
          <cell r="H21" t="str">
            <v>ヘリコプター団本部（３科）</v>
          </cell>
          <cell r="K21" t="str">
            <v>保健管理費</v>
          </cell>
          <cell r="L21">
            <v>18</v>
          </cell>
        </row>
        <row r="22">
          <cell r="H22" t="str">
            <v>全般支援隊</v>
          </cell>
          <cell r="K22" t="str">
            <v>防疫費</v>
          </cell>
          <cell r="L22">
            <v>19</v>
          </cell>
        </row>
        <row r="23">
          <cell r="H23" t="str">
            <v>対戦車ヘリ隊</v>
          </cell>
          <cell r="K23" t="str">
            <v>寝具費</v>
          </cell>
          <cell r="L23">
            <v>20</v>
          </cell>
        </row>
        <row r="24">
          <cell r="H24" t="str">
            <v>東方管制気象隊</v>
          </cell>
          <cell r="K24" t="str">
            <v>燃料費</v>
          </cell>
          <cell r="L24">
            <v>21</v>
          </cell>
        </row>
        <row r="25">
          <cell r="H25" t="str">
            <v>木更津業務隊  総務科</v>
          </cell>
          <cell r="K25" t="str">
            <v>汚染負荷量賦課金</v>
          </cell>
          <cell r="L25">
            <v>22</v>
          </cell>
        </row>
        <row r="26">
          <cell r="H26" t="str">
            <v>木更津業務隊  補給科</v>
          </cell>
          <cell r="K26" t="str">
            <v>被服購入費</v>
          </cell>
          <cell r="L26">
            <v>23</v>
          </cell>
        </row>
        <row r="27">
          <cell r="H27" t="str">
            <v>木更津業務隊  管理科</v>
          </cell>
          <cell r="K27" t="str">
            <v>被服維持費</v>
          </cell>
          <cell r="L27">
            <v>24</v>
          </cell>
        </row>
        <row r="28">
          <cell r="H28" t="str">
            <v>木更津業務隊  衛生科</v>
          </cell>
          <cell r="K28" t="str">
            <v>車両用油購入費</v>
          </cell>
          <cell r="L28">
            <v>25</v>
          </cell>
        </row>
        <row r="29">
          <cell r="H29" t="str">
            <v>木更津業務隊  厚生科</v>
          </cell>
          <cell r="K29" t="str">
            <v>雑油購入費</v>
          </cell>
          <cell r="L29">
            <v>26</v>
          </cell>
        </row>
        <row r="30">
          <cell r="H30" t="str">
            <v>木更津会計隊</v>
          </cell>
          <cell r="K30" t="str">
            <v>演習等参加費</v>
          </cell>
          <cell r="L30">
            <v>27</v>
          </cell>
        </row>
        <row r="31">
          <cell r="H31" t="str">
            <v>基地通信隊木更津派遣隊</v>
          </cell>
          <cell r="K31" t="str">
            <v>物資輸送費</v>
          </cell>
          <cell r="L31">
            <v>28</v>
          </cell>
        </row>
        <row r="32">
          <cell r="H32" t="str">
            <v>警務隊木更津連絡班</v>
          </cell>
          <cell r="K32" t="str">
            <v>被疑者等運搬費</v>
          </cell>
          <cell r="L32">
            <v>29</v>
          </cell>
        </row>
        <row r="33">
          <cell r="H33" t="str">
            <v>情報保全隊木更津派遣隊</v>
          </cell>
          <cell r="K33" t="str">
            <v>各所修繕</v>
          </cell>
          <cell r="L33">
            <v>30</v>
          </cell>
        </row>
        <row r="34">
          <cell r="K34" t="str">
            <v>自動車重量税</v>
          </cell>
          <cell r="L34">
            <v>31</v>
          </cell>
        </row>
        <row r="35">
          <cell r="K35" t="str">
            <v>通信機器購入費</v>
          </cell>
          <cell r="L35">
            <v>32</v>
          </cell>
        </row>
        <row r="36">
          <cell r="K36" t="str">
            <v>編成装備品費</v>
          </cell>
          <cell r="L36">
            <v>33</v>
          </cell>
        </row>
        <row r="37">
          <cell r="K37" t="str">
            <v>修理保管用備品費</v>
          </cell>
          <cell r="L37">
            <v>34</v>
          </cell>
        </row>
        <row r="38">
          <cell r="K38" t="str">
            <v>雑備品費</v>
          </cell>
          <cell r="L38">
            <v>35</v>
          </cell>
        </row>
        <row r="39">
          <cell r="K39" t="str">
            <v>武器修理費</v>
          </cell>
          <cell r="L39">
            <v>36</v>
          </cell>
        </row>
        <row r="40">
          <cell r="K40" t="str">
            <v>通信維持費</v>
          </cell>
          <cell r="L40">
            <v>37</v>
          </cell>
        </row>
        <row r="41">
          <cell r="K41" t="str">
            <v>車両修理費</v>
          </cell>
          <cell r="L41">
            <v>38</v>
          </cell>
        </row>
        <row r="42">
          <cell r="K42" t="str">
            <v>補給処運営費</v>
          </cell>
          <cell r="L42">
            <v>39</v>
          </cell>
        </row>
        <row r="43">
          <cell r="K43" t="str">
            <v>化学資材維持費</v>
          </cell>
          <cell r="L43">
            <v>40</v>
          </cell>
        </row>
        <row r="44">
          <cell r="K44" t="str">
            <v>施設機械維持費</v>
          </cell>
          <cell r="L44">
            <v>41</v>
          </cell>
        </row>
        <row r="45">
          <cell r="K45" t="str">
            <v>雑修理費</v>
          </cell>
          <cell r="L45">
            <v>42</v>
          </cell>
        </row>
        <row r="46">
          <cell r="K46" t="str">
            <v>雑消耗品費</v>
          </cell>
          <cell r="L46">
            <v>43</v>
          </cell>
        </row>
        <row r="47">
          <cell r="K47" t="str">
            <v>爆発兵器類処理費</v>
          </cell>
          <cell r="L47">
            <v>44</v>
          </cell>
        </row>
        <row r="48">
          <cell r="K48" t="str">
            <v>雑運営費</v>
          </cell>
          <cell r="L48">
            <v>45</v>
          </cell>
        </row>
        <row r="49">
          <cell r="K49" t="str">
            <v>弾薬維持費</v>
          </cell>
          <cell r="L49">
            <v>46</v>
          </cell>
        </row>
        <row r="50">
          <cell r="K50" t="str">
            <v>施設施工庁費</v>
          </cell>
          <cell r="L50">
            <v>47</v>
          </cell>
        </row>
        <row r="51">
          <cell r="K51" t="str">
            <v>工事費</v>
          </cell>
          <cell r="L51">
            <v>48</v>
          </cell>
        </row>
        <row r="52">
          <cell r="K52" t="str">
            <v>工事費</v>
          </cell>
          <cell r="L52">
            <v>49</v>
          </cell>
        </row>
        <row r="53">
          <cell r="K53" t="str">
            <v>募集等庁費</v>
          </cell>
          <cell r="L53">
            <v>50</v>
          </cell>
        </row>
        <row r="54">
          <cell r="K54" t="str">
            <v>予備隊員業務庁費</v>
          </cell>
          <cell r="L54">
            <v>51</v>
          </cell>
        </row>
        <row r="55">
          <cell r="K55" t="str">
            <v>医療関係備品費</v>
          </cell>
          <cell r="L55">
            <v>52</v>
          </cell>
        </row>
        <row r="56">
          <cell r="K56" t="str">
            <v>医療施行費</v>
          </cell>
          <cell r="L56">
            <v>53</v>
          </cell>
        </row>
        <row r="57">
          <cell r="K57" t="str">
            <v>医療器材修理費</v>
          </cell>
          <cell r="L57">
            <v>54</v>
          </cell>
        </row>
        <row r="58">
          <cell r="K58" t="str">
            <v>教育訓練用備品費</v>
          </cell>
          <cell r="L58">
            <v>55</v>
          </cell>
        </row>
        <row r="59">
          <cell r="K59" t="str">
            <v>教育訓練演習費</v>
          </cell>
          <cell r="L59">
            <v>56</v>
          </cell>
        </row>
        <row r="60">
          <cell r="K60" t="str">
            <v>備品修理費</v>
          </cell>
          <cell r="L60">
            <v>57</v>
          </cell>
        </row>
        <row r="61">
          <cell r="K61" t="str">
            <v>災害対策調査費</v>
          </cell>
          <cell r="L61">
            <v>58</v>
          </cell>
        </row>
        <row r="62">
          <cell r="L62">
            <v>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銀行口座"/>
      <sheetName val="掲示"/>
      <sheetName val="請求書"/>
      <sheetName val="入札・見積"/>
      <sheetName val="郵便入札"/>
      <sheetName val="内訳"/>
      <sheetName val="請書 "/>
      <sheetName val="予価"/>
      <sheetName val="予調内訳"/>
      <sheetName val="済通"/>
      <sheetName val="検査調書"/>
      <sheetName val="価格調査"/>
      <sheetName val="価格調査内訳書"/>
      <sheetName val="FAX1"/>
      <sheetName val="FAX2"/>
      <sheetName val="業者情報"/>
      <sheetName val="FAX無"/>
      <sheetName val="FAX無 (2)"/>
      <sheetName val="封筒 (予価"/>
      <sheetName val="封筒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銀行口座"/>
      <sheetName val="掲示"/>
      <sheetName val="請求書"/>
      <sheetName val="請書 "/>
      <sheetName val="入札・見積"/>
      <sheetName val="内訳"/>
      <sheetName val="予価"/>
      <sheetName val="予調内訳"/>
      <sheetName val="済通"/>
      <sheetName val="検査調書"/>
      <sheetName val="価格調査"/>
      <sheetName val="FAX1"/>
      <sheetName val="FAX2"/>
      <sheetName val="業者情報"/>
      <sheetName val="FAX無"/>
      <sheetName val="封筒 (予価"/>
      <sheetName val="封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46"/>
  <sheetViews>
    <sheetView showGridLines="0" showZeros="0" tabSelected="1" view="pageBreakPreview" zoomScaleSheetLayoutView="100" zoomScalePageLayoutView="0" workbookViewId="0" topLeftCell="A1">
      <selection activeCell="J27" sqref="J27:M27"/>
    </sheetView>
  </sheetViews>
  <sheetFormatPr defaultColWidth="8.796875" defaultRowHeight="15"/>
  <cols>
    <col min="1" max="1" width="1.69921875" style="1" customWidth="1"/>
    <col min="2" max="2" width="7.19921875" style="1" customWidth="1"/>
    <col min="3" max="3" width="16.8984375" style="1" customWidth="1"/>
    <col min="4" max="4" width="13.3984375" style="1" customWidth="1"/>
    <col min="5" max="5" width="4.69921875" style="1" customWidth="1"/>
    <col min="6" max="6" width="7.3984375" style="1" customWidth="1"/>
    <col min="7" max="7" width="5.19921875" style="1" customWidth="1"/>
    <col min="8" max="8" width="2.8984375" style="1" customWidth="1"/>
    <col min="9" max="9" width="3.69921875" style="1" customWidth="1"/>
    <col min="10" max="10" width="4.59765625" style="1" customWidth="1"/>
    <col min="11" max="11" width="3" style="1" customWidth="1"/>
    <col min="12" max="12" width="13.3984375" style="1" customWidth="1"/>
    <col min="13" max="13" width="8.69921875" style="1" customWidth="1"/>
    <col min="14" max="14" width="16.69921875" style="1" customWidth="1"/>
    <col min="15" max="16384" width="9" style="1" customWidth="1"/>
  </cols>
  <sheetData>
    <row r="1" ht="14.25">
      <c r="M1" s="54" t="s">
        <v>13</v>
      </c>
    </row>
    <row r="2" ht="14.25">
      <c r="M2" s="19"/>
    </row>
    <row r="3" spans="1:14" ht="27" customHeight="1">
      <c r="A3" s="171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20"/>
    </row>
    <row r="4" spans="1:14" ht="27" customHeight="1">
      <c r="A4" s="171" t="s">
        <v>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20"/>
    </row>
    <row r="5" spans="1:14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3" s="21" customFormat="1" ht="27.75" customHeight="1">
      <c r="A6" s="22"/>
      <c r="B6" s="22"/>
      <c r="C6" s="23"/>
      <c r="D6" s="23"/>
      <c r="E6" s="23"/>
      <c r="F6" s="22"/>
      <c r="G6" s="22"/>
      <c r="H6" s="22"/>
      <c r="I6" s="22"/>
      <c r="J6" s="22"/>
      <c r="K6" s="22"/>
      <c r="L6" s="22"/>
      <c r="M6" s="22"/>
    </row>
    <row r="7" spans="1:13" s="21" customFormat="1" ht="18" customHeight="1" thickBot="1">
      <c r="A7" s="22"/>
      <c r="B7" s="24" t="s">
        <v>16</v>
      </c>
      <c r="C7" s="164"/>
      <c r="D7" s="164"/>
      <c r="E7" s="23"/>
      <c r="F7" s="22"/>
      <c r="G7" s="22"/>
      <c r="H7" s="22"/>
      <c r="I7" s="22"/>
      <c r="J7" s="22"/>
      <c r="K7" s="22"/>
      <c r="L7" s="22"/>
      <c r="M7" s="22"/>
    </row>
    <row r="8" spans="1:17" s="21" customFormat="1" ht="23.25" customHeight="1" thickTop="1">
      <c r="A8" s="22"/>
      <c r="B8" s="22"/>
      <c r="C8" s="23"/>
      <c r="D8" s="23"/>
      <c r="E8" s="23"/>
      <c r="F8" s="22"/>
      <c r="G8" s="22"/>
      <c r="H8" s="22"/>
      <c r="I8" s="22"/>
      <c r="J8" s="22"/>
      <c r="K8" s="22"/>
      <c r="L8" s="22"/>
      <c r="M8" s="22"/>
      <c r="Q8" s="25"/>
    </row>
    <row r="9" spans="1:14" s="21" customFormat="1" ht="27" customHeight="1">
      <c r="A9" s="165" t="s">
        <v>17</v>
      </c>
      <c r="B9" s="166"/>
      <c r="C9" s="167"/>
      <c r="D9" s="165" t="s">
        <v>4</v>
      </c>
      <c r="E9" s="167"/>
      <c r="F9" s="51" t="s">
        <v>2</v>
      </c>
      <c r="G9" s="168" t="s">
        <v>47</v>
      </c>
      <c r="H9" s="169"/>
      <c r="I9" s="175" t="s">
        <v>18</v>
      </c>
      <c r="J9" s="175"/>
      <c r="K9" s="175"/>
      <c r="L9" s="49" t="s">
        <v>34</v>
      </c>
      <c r="M9" s="49" t="s">
        <v>33</v>
      </c>
      <c r="N9" s="26"/>
    </row>
    <row r="10" spans="1:14" s="21" customFormat="1" ht="30" customHeight="1">
      <c r="A10" s="172" t="s">
        <v>84</v>
      </c>
      <c r="B10" s="173"/>
      <c r="C10" s="174"/>
      <c r="D10" s="157" t="s">
        <v>37</v>
      </c>
      <c r="E10" s="158"/>
      <c r="F10" s="45" t="s">
        <v>38</v>
      </c>
      <c r="G10" s="159">
        <v>1</v>
      </c>
      <c r="H10" s="160"/>
      <c r="I10" s="161"/>
      <c r="J10" s="162"/>
      <c r="K10" s="163"/>
      <c r="L10" s="55">
        <f aca="true" t="shared" si="0" ref="L10:L15">G10*I10</f>
        <v>0</v>
      </c>
      <c r="M10" s="57"/>
      <c r="N10" s="28"/>
    </row>
    <row r="11" spans="1:14" s="21" customFormat="1" ht="30" customHeight="1">
      <c r="A11" s="117"/>
      <c r="B11" s="118"/>
      <c r="C11" s="119"/>
      <c r="D11" s="157" t="s">
        <v>39</v>
      </c>
      <c r="E11" s="158"/>
      <c r="F11" s="45"/>
      <c r="G11" s="159"/>
      <c r="H11" s="160"/>
      <c r="I11" s="161"/>
      <c r="J11" s="162"/>
      <c r="K11" s="163"/>
      <c r="L11" s="55">
        <f t="shared" si="0"/>
        <v>0</v>
      </c>
      <c r="M11" s="57"/>
      <c r="N11" s="26"/>
    </row>
    <row r="12" spans="1:14" s="21" customFormat="1" ht="30" customHeight="1">
      <c r="A12" s="117"/>
      <c r="B12" s="118"/>
      <c r="C12" s="119"/>
      <c r="D12" s="157"/>
      <c r="E12" s="158"/>
      <c r="F12" s="45"/>
      <c r="G12" s="159"/>
      <c r="H12" s="160"/>
      <c r="I12" s="161"/>
      <c r="J12" s="162"/>
      <c r="K12" s="163"/>
      <c r="L12" s="55">
        <f t="shared" si="0"/>
        <v>0</v>
      </c>
      <c r="M12" s="57"/>
      <c r="N12" s="26"/>
    </row>
    <row r="13" spans="1:14" s="21" customFormat="1" ht="30" customHeight="1">
      <c r="A13" s="117"/>
      <c r="B13" s="118"/>
      <c r="C13" s="119"/>
      <c r="D13" s="157"/>
      <c r="E13" s="170"/>
      <c r="F13" s="45"/>
      <c r="G13" s="159"/>
      <c r="H13" s="160"/>
      <c r="I13" s="161"/>
      <c r="J13" s="162"/>
      <c r="K13" s="163"/>
      <c r="L13" s="55">
        <f t="shared" si="0"/>
        <v>0</v>
      </c>
      <c r="M13" s="57"/>
      <c r="N13" s="28"/>
    </row>
    <row r="14" spans="1:14" s="21" customFormat="1" ht="30" customHeight="1">
      <c r="A14" s="117"/>
      <c r="B14" s="118"/>
      <c r="C14" s="119"/>
      <c r="D14" s="157"/>
      <c r="E14" s="158"/>
      <c r="F14" s="45"/>
      <c r="G14" s="159"/>
      <c r="H14" s="160"/>
      <c r="I14" s="161"/>
      <c r="J14" s="162"/>
      <c r="K14" s="163"/>
      <c r="L14" s="55">
        <f t="shared" si="0"/>
        <v>0</v>
      </c>
      <c r="M14" s="57"/>
      <c r="N14" s="26"/>
    </row>
    <row r="15" spans="1:14" s="21" customFormat="1" ht="30" customHeight="1">
      <c r="A15" s="117"/>
      <c r="B15" s="118"/>
      <c r="C15" s="119"/>
      <c r="D15" s="157"/>
      <c r="E15" s="158"/>
      <c r="F15" s="45"/>
      <c r="G15" s="159"/>
      <c r="H15" s="160"/>
      <c r="I15" s="161"/>
      <c r="J15" s="162"/>
      <c r="K15" s="163"/>
      <c r="L15" s="55">
        <f t="shared" si="0"/>
        <v>0</v>
      </c>
      <c r="M15" s="57"/>
      <c r="N15" s="26"/>
    </row>
    <row r="16" spans="1:14" s="21" customFormat="1" ht="30" customHeight="1">
      <c r="A16" s="117"/>
      <c r="B16" s="118"/>
      <c r="C16" s="119"/>
      <c r="D16" s="157"/>
      <c r="E16" s="158"/>
      <c r="F16" s="45"/>
      <c r="G16" s="159"/>
      <c r="H16" s="160"/>
      <c r="I16" s="161"/>
      <c r="J16" s="162"/>
      <c r="K16" s="163"/>
      <c r="L16" s="55"/>
      <c r="M16" s="27">
        <f aca="true" t="shared" si="1" ref="M16:M25">I16*G16</f>
        <v>0</v>
      </c>
      <c r="N16" s="26"/>
    </row>
    <row r="17" spans="1:14" s="21" customFormat="1" ht="30" customHeight="1">
      <c r="A17" s="117"/>
      <c r="B17" s="118"/>
      <c r="C17" s="119"/>
      <c r="D17" s="157"/>
      <c r="E17" s="158"/>
      <c r="F17" s="45"/>
      <c r="G17" s="159"/>
      <c r="H17" s="160"/>
      <c r="I17" s="58"/>
      <c r="J17" s="59"/>
      <c r="K17" s="55"/>
      <c r="L17" s="55"/>
      <c r="M17" s="27"/>
      <c r="N17" s="26"/>
    </row>
    <row r="18" spans="1:14" s="21" customFormat="1" ht="30" customHeight="1" thickBot="1">
      <c r="A18" s="117"/>
      <c r="B18" s="118"/>
      <c r="C18" s="119"/>
      <c r="D18" s="157"/>
      <c r="E18" s="158"/>
      <c r="F18" s="45"/>
      <c r="G18" s="159"/>
      <c r="H18" s="160"/>
      <c r="I18" s="161"/>
      <c r="J18" s="162"/>
      <c r="K18" s="163"/>
      <c r="L18" s="55"/>
      <c r="M18" s="27">
        <f t="shared" si="1"/>
        <v>0</v>
      </c>
      <c r="N18" s="26"/>
    </row>
    <row r="19" spans="1:14" s="21" customFormat="1" ht="51.75" customHeight="1" hidden="1">
      <c r="A19" s="154">
        <v>0</v>
      </c>
      <c r="B19" s="155"/>
      <c r="C19" s="156"/>
      <c r="D19" s="157">
        <v>0</v>
      </c>
      <c r="E19" s="158"/>
      <c r="F19" s="45">
        <v>0</v>
      </c>
      <c r="G19" s="159">
        <v>0</v>
      </c>
      <c r="H19" s="160"/>
      <c r="I19" s="161"/>
      <c r="J19" s="162"/>
      <c r="K19" s="163"/>
      <c r="L19" s="55"/>
      <c r="M19" s="27">
        <f t="shared" si="1"/>
        <v>0</v>
      </c>
      <c r="N19" s="26"/>
    </row>
    <row r="20" spans="1:14" s="21" customFormat="1" ht="51.75" customHeight="1" hidden="1">
      <c r="A20" s="154">
        <v>0</v>
      </c>
      <c r="B20" s="155"/>
      <c r="C20" s="156"/>
      <c r="D20" s="157">
        <v>0</v>
      </c>
      <c r="E20" s="158"/>
      <c r="F20" s="45">
        <v>0</v>
      </c>
      <c r="G20" s="159">
        <v>0</v>
      </c>
      <c r="H20" s="160"/>
      <c r="I20" s="161"/>
      <c r="J20" s="162"/>
      <c r="K20" s="163"/>
      <c r="L20" s="55"/>
      <c r="M20" s="27">
        <f t="shared" si="1"/>
        <v>0</v>
      </c>
      <c r="N20" s="26"/>
    </row>
    <row r="21" spans="1:14" s="21" customFormat="1" ht="51.75" customHeight="1" hidden="1" thickBot="1">
      <c r="A21" s="154">
        <v>0</v>
      </c>
      <c r="B21" s="155"/>
      <c r="C21" s="156"/>
      <c r="D21" s="157">
        <v>0</v>
      </c>
      <c r="E21" s="158"/>
      <c r="F21" s="45">
        <v>0</v>
      </c>
      <c r="G21" s="159">
        <v>0</v>
      </c>
      <c r="H21" s="160"/>
      <c r="I21" s="161"/>
      <c r="J21" s="162"/>
      <c r="K21" s="163"/>
      <c r="L21" s="55"/>
      <c r="M21" s="27">
        <f t="shared" si="1"/>
        <v>0</v>
      </c>
      <c r="N21" s="26"/>
    </row>
    <row r="22" spans="1:14" s="21" customFormat="1" ht="51.75" customHeight="1" hidden="1">
      <c r="A22" s="154">
        <v>0</v>
      </c>
      <c r="B22" s="155"/>
      <c r="C22" s="156"/>
      <c r="D22" s="157">
        <v>0</v>
      </c>
      <c r="E22" s="158"/>
      <c r="F22" s="45">
        <v>0</v>
      </c>
      <c r="G22" s="159">
        <v>0</v>
      </c>
      <c r="H22" s="160"/>
      <c r="I22" s="161"/>
      <c r="J22" s="162"/>
      <c r="K22" s="163"/>
      <c r="L22" s="55"/>
      <c r="M22" s="27">
        <f t="shared" si="1"/>
        <v>0</v>
      </c>
      <c r="N22" s="26"/>
    </row>
    <row r="23" spans="1:14" s="21" customFormat="1" ht="51.75" customHeight="1" hidden="1">
      <c r="A23" s="154">
        <v>0</v>
      </c>
      <c r="B23" s="155"/>
      <c r="C23" s="156"/>
      <c r="D23" s="157">
        <v>0</v>
      </c>
      <c r="E23" s="158"/>
      <c r="F23" s="45">
        <v>0</v>
      </c>
      <c r="G23" s="159">
        <v>0</v>
      </c>
      <c r="H23" s="160"/>
      <c r="I23" s="161"/>
      <c r="J23" s="162"/>
      <c r="K23" s="163"/>
      <c r="L23" s="55"/>
      <c r="M23" s="27">
        <f t="shared" si="1"/>
        <v>0</v>
      </c>
      <c r="N23" s="26"/>
    </row>
    <row r="24" spans="1:14" s="21" customFormat="1" ht="51.75" customHeight="1" hidden="1" thickBot="1">
      <c r="A24" s="154">
        <v>0</v>
      </c>
      <c r="B24" s="155"/>
      <c r="C24" s="156"/>
      <c r="D24" s="157">
        <v>0</v>
      </c>
      <c r="E24" s="158"/>
      <c r="F24" s="45">
        <v>0</v>
      </c>
      <c r="G24" s="159">
        <v>0</v>
      </c>
      <c r="H24" s="160"/>
      <c r="I24" s="161"/>
      <c r="J24" s="162"/>
      <c r="K24" s="163"/>
      <c r="L24" s="55"/>
      <c r="M24" s="27">
        <f t="shared" si="1"/>
        <v>0</v>
      </c>
      <c r="N24" s="26"/>
    </row>
    <row r="25" spans="1:14" s="21" customFormat="1" ht="27" customHeight="1" hidden="1">
      <c r="A25" s="154">
        <v>0</v>
      </c>
      <c r="B25" s="155"/>
      <c r="C25" s="156"/>
      <c r="D25" s="157">
        <v>0</v>
      </c>
      <c r="E25" s="158"/>
      <c r="F25" s="45">
        <v>0</v>
      </c>
      <c r="G25" s="159">
        <v>0</v>
      </c>
      <c r="H25" s="160"/>
      <c r="I25" s="161"/>
      <c r="J25" s="162"/>
      <c r="K25" s="163"/>
      <c r="L25" s="55"/>
      <c r="M25" s="27">
        <f t="shared" si="1"/>
        <v>0</v>
      </c>
      <c r="N25" s="26"/>
    </row>
    <row r="26" spans="1:14" s="21" customFormat="1" ht="27" customHeight="1" hidden="1" thickBot="1">
      <c r="A26" s="133"/>
      <c r="B26" s="134"/>
      <c r="C26" s="135"/>
      <c r="D26" s="136">
        <v>0</v>
      </c>
      <c r="E26" s="137"/>
      <c r="F26" s="29"/>
      <c r="G26" s="138"/>
      <c r="H26" s="139"/>
      <c r="I26" s="140">
        <f>IF(M11&gt;0,"合　計","")</f>
      </c>
      <c r="J26" s="141"/>
      <c r="K26" s="142"/>
      <c r="L26" s="56"/>
      <c r="M26" s="30">
        <f>IF(M11&gt;0,SUM(M10:M25),"")</f>
      </c>
      <c r="N26" s="26"/>
    </row>
    <row r="27" spans="1:14" s="21" customFormat="1" ht="27" customHeight="1" thickTop="1">
      <c r="A27" s="143" t="s">
        <v>19</v>
      </c>
      <c r="B27" s="144"/>
      <c r="C27" s="145"/>
      <c r="D27" s="146" t="str">
        <f>'価格調査'!B10</f>
        <v>陸上自衛隊小平駐屯地</v>
      </c>
      <c r="E27" s="147"/>
      <c r="F27" s="147"/>
      <c r="G27" s="148"/>
      <c r="H27" s="149" t="s">
        <v>20</v>
      </c>
      <c r="I27" s="150"/>
      <c r="J27" s="151" t="str">
        <f>'価格調査'!B11</f>
        <v>6.12.20</v>
      </c>
      <c r="K27" s="152"/>
      <c r="L27" s="152"/>
      <c r="M27" s="153"/>
      <c r="N27" s="26"/>
    </row>
    <row r="28" spans="1:14" s="21" customFormat="1" ht="27" customHeight="1">
      <c r="A28" s="124" t="s">
        <v>21</v>
      </c>
      <c r="B28" s="125"/>
      <c r="C28" s="126"/>
      <c r="D28" s="124" t="s">
        <v>22</v>
      </c>
      <c r="E28" s="126"/>
      <c r="F28" s="127" t="s">
        <v>23</v>
      </c>
      <c r="G28" s="128"/>
      <c r="H28" s="128"/>
      <c r="I28" s="128"/>
      <c r="J28" s="128"/>
      <c r="K28" s="127"/>
      <c r="L28" s="128"/>
      <c r="M28" s="129"/>
      <c r="N28" s="26"/>
    </row>
    <row r="29" spans="1:14" s="21" customFormat="1" ht="27" customHeight="1">
      <c r="A29" s="31"/>
      <c r="B29" s="31"/>
      <c r="C29" s="31"/>
      <c r="D29" s="31"/>
      <c r="E29" s="31"/>
      <c r="F29" s="32"/>
      <c r="G29" s="26"/>
      <c r="H29" s="26"/>
      <c r="I29" s="33"/>
      <c r="J29" s="33"/>
      <c r="K29" s="33"/>
      <c r="L29" s="33"/>
      <c r="M29" s="34"/>
      <c r="N29" s="26"/>
    </row>
    <row r="30" spans="1:14" s="21" customFormat="1" ht="18.75" customHeight="1">
      <c r="A30" s="35" t="s">
        <v>24</v>
      </c>
      <c r="B30" s="35"/>
      <c r="C30" s="35"/>
      <c r="D30" s="35"/>
      <c r="E30" s="35"/>
      <c r="F30" s="35"/>
      <c r="G30" s="36"/>
      <c r="H30" s="36"/>
      <c r="I30" s="36"/>
      <c r="J30" s="36"/>
      <c r="K30" s="36"/>
      <c r="L30" s="36"/>
      <c r="M30" s="36"/>
      <c r="N30" s="36"/>
    </row>
    <row r="31" spans="1:14" s="21" customFormat="1" ht="18.75" customHeight="1">
      <c r="A31" s="35" t="s">
        <v>32</v>
      </c>
      <c r="B31" s="35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</row>
    <row r="32" spans="1:14" s="21" customFormat="1" ht="18.75" customHeight="1">
      <c r="A32" s="35" t="s">
        <v>25</v>
      </c>
      <c r="B32" s="35"/>
      <c r="C32" s="35"/>
      <c r="D32" s="35"/>
      <c r="E32" s="35"/>
      <c r="F32" s="35"/>
      <c r="G32" s="36"/>
      <c r="H32" s="36"/>
      <c r="I32" s="36"/>
      <c r="J32" s="36"/>
      <c r="K32" s="36"/>
      <c r="L32" s="36"/>
      <c r="M32" s="36"/>
      <c r="N32" s="36"/>
    </row>
    <row r="33" spans="1:14" s="21" customFormat="1" ht="18.75" customHeight="1">
      <c r="A33" s="35" t="s">
        <v>26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</row>
    <row r="34" spans="1:14" s="21" customFormat="1" ht="18.75" customHeight="1">
      <c r="A34" s="35"/>
      <c r="B34" s="35"/>
      <c r="C34" s="35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6"/>
    </row>
    <row r="35" spans="1:14" s="21" customFormat="1" ht="18.75" customHeight="1">
      <c r="A35" s="35"/>
      <c r="B35" s="35"/>
      <c r="C35" s="35"/>
      <c r="D35" s="35"/>
      <c r="E35" s="35"/>
      <c r="F35" s="35"/>
      <c r="G35" s="36"/>
      <c r="H35" s="36"/>
      <c r="I35" s="36"/>
      <c r="J35" s="36"/>
      <c r="K35" s="36"/>
      <c r="L35" s="36"/>
      <c r="M35" s="36"/>
      <c r="N35" s="36"/>
    </row>
    <row r="36" spans="1:14" s="21" customFormat="1" ht="18.75" customHeight="1">
      <c r="A36" s="37"/>
      <c r="B36" s="37"/>
      <c r="C36" s="130" t="s">
        <v>46</v>
      </c>
      <c r="D36" s="131"/>
      <c r="E36" s="131"/>
      <c r="F36" s="131"/>
      <c r="G36" s="32"/>
      <c r="H36" s="32"/>
      <c r="I36" s="26"/>
      <c r="J36" s="26"/>
      <c r="K36" s="26"/>
      <c r="L36" s="26"/>
      <c r="M36" s="38"/>
      <c r="N36" s="34"/>
    </row>
    <row r="37" spans="1:14" s="21" customFormat="1" ht="18.75" customHeight="1">
      <c r="A37" s="37"/>
      <c r="B37" s="37"/>
      <c r="C37" s="39"/>
      <c r="D37" s="40"/>
      <c r="E37" s="40"/>
      <c r="F37" s="40"/>
      <c r="G37" s="32"/>
      <c r="H37" s="32"/>
      <c r="I37" s="26"/>
      <c r="J37" s="26"/>
      <c r="K37" s="26"/>
      <c r="L37" s="26"/>
      <c r="M37" s="38"/>
      <c r="N37" s="34"/>
    </row>
    <row r="38" spans="1:14" s="21" customFormat="1" ht="18.75" customHeight="1">
      <c r="A38" s="37"/>
      <c r="B38" s="37"/>
      <c r="C38" s="39"/>
      <c r="D38" s="40"/>
      <c r="E38" s="40"/>
      <c r="F38" s="40"/>
      <c r="G38" s="32"/>
      <c r="H38" s="32"/>
      <c r="I38" s="26"/>
      <c r="J38" s="26"/>
      <c r="K38" s="26"/>
      <c r="L38" s="26"/>
      <c r="M38" s="38"/>
      <c r="N38" s="34"/>
    </row>
    <row r="39" spans="1:6" s="21" customFormat="1" ht="15">
      <c r="A39" s="132" t="s">
        <v>54</v>
      </c>
      <c r="B39" s="132"/>
      <c r="C39" s="132"/>
      <c r="D39" s="46"/>
      <c r="E39" s="25"/>
      <c r="F39" s="25"/>
    </row>
    <row r="40" spans="1:13" s="21" customFormat="1" ht="15.75" customHeight="1">
      <c r="A40" s="41" t="s">
        <v>55</v>
      </c>
      <c r="B40" s="41"/>
      <c r="C40" s="42"/>
      <c r="D40" s="42"/>
      <c r="E40" s="37"/>
      <c r="F40" s="43"/>
      <c r="G40" s="120"/>
      <c r="H40" s="120"/>
      <c r="I40" s="120"/>
      <c r="J40" s="120"/>
      <c r="K40" s="120"/>
      <c r="L40" s="120"/>
      <c r="M40" s="120"/>
    </row>
    <row r="41" spans="1:13" s="21" customFormat="1" ht="17.25" customHeight="1">
      <c r="A41" s="25" t="s">
        <v>117</v>
      </c>
      <c r="B41" s="25"/>
      <c r="C41" s="37"/>
      <c r="D41" s="37"/>
      <c r="E41" s="37"/>
      <c r="F41" s="43"/>
      <c r="G41" s="26"/>
      <c r="H41" s="26"/>
      <c r="I41" s="26"/>
      <c r="J41" s="26"/>
      <c r="K41" s="26"/>
      <c r="L41" s="26"/>
      <c r="M41" s="26"/>
    </row>
    <row r="42" spans="1:14" s="21" customFormat="1" ht="15">
      <c r="A42" s="25"/>
      <c r="B42" s="25"/>
      <c r="C42" s="25"/>
      <c r="D42" s="43"/>
      <c r="E42" s="43"/>
      <c r="F42" s="43"/>
      <c r="G42" s="26"/>
      <c r="H42" s="26"/>
      <c r="I42" s="26"/>
      <c r="J42" s="26"/>
      <c r="K42" s="26"/>
      <c r="L42" s="26"/>
      <c r="M42" s="26"/>
      <c r="N42" s="26"/>
    </row>
    <row r="43" spans="1:13" s="21" customFormat="1" ht="21.75" customHeight="1">
      <c r="A43" s="25"/>
      <c r="B43" s="25"/>
      <c r="C43" s="25"/>
      <c r="D43" s="50" t="s">
        <v>27</v>
      </c>
      <c r="E43" s="50"/>
      <c r="F43" s="43"/>
      <c r="G43" s="121"/>
      <c r="H43" s="121"/>
      <c r="I43" s="121"/>
      <c r="J43" s="121"/>
      <c r="K43" s="121"/>
      <c r="L43" s="121"/>
      <c r="M43" s="121"/>
    </row>
    <row r="44" spans="1:13" s="21" customFormat="1" ht="21.75" customHeight="1">
      <c r="A44" s="25"/>
      <c r="B44" s="25"/>
      <c r="C44" s="25"/>
      <c r="D44" s="50" t="s">
        <v>28</v>
      </c>
      <c r="E44" s="50"/>
      <c r="F44" s="43"/>
      <c r="G44" s="48"/>
      <c r="H44" s="48"/>
      <c r="I44" s="48"/>
      <c r="J44" s="48"/>
      <c r="K44" s="48"/>
      <c r="L44" s="48"/>
      <c r="M44" s="48"/>
    </row>
    <row r="45" spans="1:13" s="21" customFormat="1" ht="21.75" customHeight="1">
      <c r="A45" s="25"/>
      <c r="B45" s="25"/>
      <c r="C45" s="25"/>
      <c r="D45" s="50" t="s">
        <v>29</v>
      </c>
      <c r="E45" s="50"/>
      <c r="F45" s="43"/>
      <c r="G45" s="121"/>
      <c r="H45" s="121"/>
      <c r="I45" s="121"/>
      <c r="J45" s="121"/>
      <c r="K45" s="121"/>
      <c r="L45" s="121"/>
      <c r="M45" s="121"/>
    </row>
    <row r="46" spans="4:14" s="21" customFormat="1" ht="18.75" customHeight="1">
      <c r="D46" s="44" t="s">
        <v>3</v>
      </c>
      <c r="E46" s="44"/>
      <c r="G46" s="47"/>
      <c r="H46" s="47"/>
      <c r="I46" s="122"/>
      <c r="J46" s="122"/>
      <c r="K46" s="122"/>
      <c r="L46" s="122"/>
      <c r="M46" s="123"/>
      <c r="N46" s="123"/>
    </row>
    <row r="47" s="21" customFormat="1" ht="14.25"/>
    <row r="48" s="21" customFormat="1" ht="14.25"/>
  </sheetData>
  <sheetProtection/>
  <mergeCells count="88">
    <mergeCell ref="I14:K14"/>
    <mergeCell ref="G15:H15"/>
    <mergeCell ref="I15:K15"/>
    <mergeCell ref="I9:K9"/>
    <mergeCell ref="I11:K11"/>
    <mergeCell ref="D12:E12"/>
    <mergeCell ref="G12:H12"/>
    <mergeCell ref="I12:K12"/>
    <mergeCell ref="I10:K10"/>
    <mergeCell ref="G17:H17"/>
    <mergeCell ref="D11:E11"/>
    <mergeCell ref="G11:H11"/>
    <mergeCell ref="D16:E16"/>
    <mergeCell ref="A3:M3"/>
    <mergeCell ref="A4:M4"/>
    <mergeCell ref="A10:C10"/>
    <mergeCell ref="D10:E10"/>
    <mergeCell ref="G10:H10"/>
    <mergeCell ref="D15:E15"/>
    <mergeCell ref="C7:D7"/>
    <mergeCell ref="A9:C9"/>
    <mergeCell ref="D9:E9"/>
    <mergeCell ref="G9:H9"/>
    <mergeCell ref="I16:K16"/>
    <mergeCell ref="D13:E13"/>
    <mergeCell ref="G13:H13"/>
    <mergeCell ref="I13:K13"/>
    <mergeCell ref="D14:E14"/>
    <mergeCell ref="G14:H14"/>
    <mergeCell ref="G16:H16"/>
    <mergeCell ref="A18:C18"/>
    <mergeCell ref="D18:E18"/>
    <mergeCell ref="G18:H18"/>
    <mergeCell ref="I18:K18"/>
    <mergeCell ref="A19:C19"/>
    <mergeCell ref="D19:E19"/>
    <mergeCell ref="G19:H19"/>
    <mergeCell ref="I19:K19"/>
    <mergeCell ref="D17:E17"/>
    <mergeCell ref="A20:C20"/>
    <mergeCell ref="D20:E20"/>
    <mergeCell ref="G20:H20"/>
    <mergeCell ref="I20:K20"/>
    <mergeCell ref="A21:C21"/>
    <mergeCell ref="D21:E21"/>
    <mergeCell ref="G21:H21"/>
    <mergeCell ref="I21:K21"/>
    <mergeCell ref="A22:C22"/>
    <mergeCell ref="D22:E22"/>
    <mergeCell ref="G22:H22"/>
    <mergeCell ref="I22:K22"/>
    <mergeCell ref="A23:C23"/>
    <mergeCell ref="D23:E23"/>
    <mergeCell ref="G23:H23"/>
    <mergeCell ref="I23:K23"/>
    <mergeCell ref="A24:C24"/>
    <mergeCell ref="D24:E24"/>
    <mergeCell ref="G24:H24"/>
    <mergeCell ref="I24:K24"/>
    <mergeCell ref="A25:C25"/>
    <mergeCell ref="D25:E25"/>
    <mergeCell ref="G25:H25"/>
    <mergeCell ref="I25:K25"/>
    <mergeCell ref="A26:C26"/>
    <mergeCell ref="D26:E26"/>
    <mergeCell ref="G26:H26"/>
    <mergeCell ref="I26:K26"/>
    <mergeCell ref="A27:C27"/>
    <mergeCell ref="D27:G27"/>
    <mergeCell ref="H27:I27"/>
    <mergeCell ref="J27:M27"/>
    <mergeCell ref="G40:M40"/>
    <mergeCell ref="G43:M43"/>
    <mergeCell ref="G45:M45"/>
    <mergeCell ref="I46:N46"/>
    <mergeCell ref="A28:C28"/>
    <mergeCell ref="D28:E28"/>
    <mergeCell ref="F28:J28"/>
    <mergeCell ref="K28:M28"/>
    <mergeCell ref="C36:F36"/>
    <mergeCell ref="A39:C39"/>
    <mergeCell ref="A11:C11"/>
    <mergeCell ref="A17:C17"/>
    <mergeCell ref="A16:C16"/>
    <mergeCell ref="A15:C15"/>
    <mergeCell ref="A14:C14"/>
    <mergeCell ref="A13:C13"/>
    <mergeCell ref="A12:C12"/>
  </mergeCells>
  <printOptions horizontalCentered="1" verticalCentered="1"/>
  <pageMargins left="0.76" right="0.1968503937007874" top="0.66" bottom="0.54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Zeros="0" view="pageBreakPreview" zoomScale="90" zoomScaleSheetLayoutView="90" zoomScalePageLayoutView="0" workbookViewId="0" topLeftCell="A1">
      <selection activeCell="B12" sqref="B12"/>
    </sheetView>
  </sheetViews>
  <sheetFormatPr defaultColWidth="8.796875" defaultRowHeight="15"/>
  <cols>
    <col min="1" max="1" width="8.59765625" style="2" customWidth="1"/>
    <col min="2" max="2" width="24.5" style="2" customWidth="1"/>
    <col min="3" max="3" width="18.59765625" style="2" customWidth="1"/>
    <col min="4" max="4" width="6.8984375" style="15" customWidth="1"/>
    <col min="5" max="5" width="7.09765625" style="2" customWidth="1"/>
    <col min="6" max="6" width="11.59765625" style="2" customWidth="1"/>
    <col min="7" max="7" width="15.5" style="2" customWidth="1"/>
    <col min="8" max="8" width="13.69921875" style="2" customWidth="1"/>
    <col min="9" max="16384" width="9" style="2" customWidth="1"/>
  </cols>
  <sheetData>
    <row r="1" spans="1:8" ht="21">
      <c r="A1" s="182" t="s">
        <v>5</v>
      </c>
      <c r="B1" s="182"/>
      <c r="C1" s="182"/>
      <c r="D1" s="182"/>
      <c r="E1" s="182"/>
      <c r="F1" s="182"/>
      <c r="G1" s="182"/>
      <c r="H1" s="182"/>
    </row>
    <row r="2" spans="6:8" ht="14.25" customHeight="1">
      <c r="F2" s="183" t="s">
        <v>44</v>
      </c>
      <c r="G2" s="183"/>
      <c r="H2" s="183"/>
    </row>
    <row r="3" spans="2:3" ht="45" customHeight="1">
      <c r="B3" s="69" t="s">
        <v>116</v>
      </c>
      <c r="C3" s="70" t="s">
        <v>6</v>
      </c>
    </row>
    <row r="4" ht="13.5">
      <c r="C4" s="3"/>
    </row>
    <row r="5" spans="1:5" ht="15.75" customHeight="1">
      <c r="A5" s="2" t="s">
        <v>7</v>
      </c>
      <c r="E5" s="4"/>
    </row>
    <row r="6" ht="15.75" customHeight="1">
      <c r="E6" s="4" t="s">
        <v>8</v>
      </c>
    </row>
    <row r="7" spans="1:6" ht="15.75" customHeight="1">
      <c r="A7" s="184" t="s">
        <v>35</v>
      </c>
      <c r="B7" s="185"/>
      <c r="C7" s="186"/>
      <c r="D7" s="192" t="s">
        <v>36</v>
      </c>
      <c r="E7" s="4" t="s">
        <v>9</v>
      </c>
      <c r="F7" s="4"/>
    </row>
    <row r="8" spans="1:6" ht="15.75" customHeight="1">
      <c r="A8" s="187"/>
      <c r="B8" s="188"/>
      <c r="C8" s="189"/>
      <c r="D8" s="192"/>
      <c r="E8" s="4" t="s">
        <v>115</v>
      </c>
      <c r="F8" s="4"/>
    </row>
    <row r="9" spans="5:6" ht="15.75" customHeight="1">
      <c r="E9" s="4"/>
      <c r="F9" s="4"/>
    </row>
    <row r="10" spans="1:6" ht="15.75" customHeight="1">
      <c r="A10" s="52" t="s">
        <v>30</v>
      </c>
      <c r="B10" s="190" t="s">
        <v>52</v>
      </c>
      <c r="C10" s="190"/>
      <c r="E10" s="4"/>
      <c r="F10" s="4"/>
    </row>
    <row r="11" spans="1:6" ht="15.75" customHeight="1">
      <c r="A11" s="5" t="s">
        <v>31</v>
      </c>
      <c r="B11" s="191" t="s">
        <v>118</v>
      </c>
      <c r="C11" s="191"/>
      <c r="F11" s="4"/>
    </row>
    <row r="13" spans="1:8" ht="27" customHeight="1">
      <c r="A13" s="181" t="s">
        <v>17</v>
      </c>
      <c r="B13" s="181"/>
      <c r="C13" s="88" t="s">
        <v>10</v>
      </c>
      <c r="D13" s="84" t="s">
        <v>0</v>
      </c>
      <c r="E13" s="105" t="s">
        <v>2</v>
      </c>
      <c r="F13" s="88" t="s">
        <v>12</v>
      </c>
      <c r="G13" s="88" t="s">
        <v>1</v>
      </c>
      <c r="H13" s="88" t="s">
        <v>11</v>
      </c>
    </row>
    <row r="14" spans="1:8" ht="26.25" customHeight="1">
      <c r="A14" s="74" t="s">
        <v>48</v>
      </c>
      <c r="B14" s="75" t="s">
        <v>85</v>
      </c>
      <c r="C14" s="93" t="s">
        <v>92</v>
      </c>
      <c r="D14" s="89">
        <v>1</v>
      </c>
      <c r="E14" s="88" t="s">
        <v>68</v>
      </c>
      <c r="F14" s="88"/>
      <c r="G14" s="88"/>
      <c r="H14" s="84"/>
    </row>
    <row r="15" spans="1:8" ht="25.5" customHeight="1">
      <c r="A15" s="74" t="s">
        <v>86</v>
      </c>
      <c r="B15" s="75" t="s">
        <v>87</v>
      </c>
      <c r="C15" s="76"/>
      <c r="D15" s="89">
        <v>1</v>
      </c>
      <c r="E15" s="88" t="s">
        <v>68</v>
      </c>
      <c r="F15" s="88"/>
      <c r="G15" s="88"/>
      <c r="H15" s="84"/>
    </row>
    <row r="16" spans="1:8" ht="25.5" customHeight="1">
      <c r="A16" s="74" t="s">
        <v>88</v>
      </c>
      <c r="B16" s="86" t="s">
        <v>89</v>
      </c>
      <c r="C16" s="79"/>
      <c r="D16" s="89">
        <v>1</v>
      </c>
      <c r="E16" s="88" t="s">
        <v>68</v>
      </c>
      <c r="F16" s="88"/>
      <c r="G16" s="88"/>
      <c r="H16" s="84"/>
    </row>
    <row r="17" spans="1:8" ht="25.5" customHeight="1">
      <c r="A17" s="74" t="s">
        <v>90</v>
      </c>
      <c r="B17" s="82" t="s">
        <v>91</v>
      </c>
      <c r="C17" s="82"/>
      <c r="D17" s="89">
        <v>1</v>
      </c>
      <c r="E17" s="88" t="s">
        <v>68</v>
      </c>
      <c r="F17" s="88"/>
      <c r="G17" s="88"/>
      <c r="H17" s="84"/>
    </row>
    <row r="18" spans="1:8" ht="25.5" customHeight="1">
      <c r="A18" s="74"/>
      <c r="B18" s="82"/>
      <c r="C18" s="82"/>
      <c r="D18" s="83"/>
      <c r="E18" s="77"/>
      <c r="F18" s="88"/>
      <c r="G18" s="88"/>
      <c r="H18" s="84"/>
    </row>
    <row r="19" spans="1:8" ht="25.5" customHeight="1">
      <c r="A19" s="81"/>
      <c r="B19" s="82"/>
      <c r="C19" s="82"/>
      <c r="D19" s="83"/>
      <c r="E19" s="77"/>
      <c r="F19" s="88"/>
      <c r="G19" s="88"/>
      <c r="H19" s="84"/>
    </row>
    <row r="20" spans="1:8" ht="25.5" customHeight="1">
      <c r="A20" s="81"/>
      <c r="B20" s="82"/>
      <c r="C20" s="82"/>
      <c r="D20" s="83"/>
      <c r="E20" s="85"/>
      <c r="F20" s="88"/>
      <c r="G20" s="88"/>
      <c r="H20" s="84"/>
    </row>
    <row r="21" spans="1:8" ht="25.5" customHeight="1">
      <c r="A21" s="81"/>
      <c r="B21" s="86"/>
      <c r="C21" s="87"/>
      <c r="D21" s="83"/>
      <c r="E21" s="88"/>
      <c r="F21" s="88"/>
      <c r="G21" s="88"/>
      <c r="H21" s="84"/>
    </row>
    <row r="22" spans="1:8" ht="25.5" customHeight="1">
      <c r="A22" s="81"/>
      <c r="B22" s="86"/>
      <c r="C22" s="87"/>
      <c r="D22" s="83"/>
      <c r="E22" s="85"/>
      <c r="F22" s="88"/>
      <c r="G22" s="88"/>
      <c r="H22" s="84"/>
    </row>
    <row r="23" spans="1:8" ht="25.5" customHeight="1">
      <c r="A23" s="81"/>
      <c r="B23" s="86"/>
      <c r="C23" s="87"/>
      <c r="D23" s="83"/>
      <c r="E23" s="85"/>
      <c r="F23" s="88"/>
      <c r="G23" s="88"/>
      <c r="H23" s="84"/>
    </row>
    <row r="24" spans="1:8" ht="25.5" customHeight="1">
      <c r="A24" s="81"/>
      <c r="B24" s="86"/>
      <c r="C24" s="87"/>
      <c r="D24" s="83"/>
      <c r="E24" s="85"/>
      <c r="F24" s="88"/>
      <c r="G24" s="88"/>
      <c r="H24" s="84"/>
    </row>
    <row r="25" spans="1:8" ht="25.5" customHeight="1">
      <c r="A25" s="74"/>
      <c r="B25" s="78"/>
      <c r="C25" s="79"/>
      <c r="D25" s="80"/>
      <c r="E25" s="85"/>
      <c r="F25" s="88"/>
      <c r="G25" s="94"/>
      <c r="H25" s="84"/>
    </row>
    <row r="26" spans="1:8" ht="25.5" customHeight="1">
      <c r="A26" s="81"/>
      <c r="B26" s="75"/>
      <c r="C26" s="82"/>
      <c r="D26" s="89"/>
      <c r="E26" s="77"/>
      <c r="F26" s="88"/>
      <c r="G26" s="94"/>
      <c r="H26" s="84"/>
    </row>
    <row r="27" spans="1:8" ht="25.5" customHeight="1">
      <c r="A27" s="81"/>
      <c r="B27" s="86"/>
      <c r="C27" s="82"/>
      <c r="D27" s="89"/>
      <c r="E27" s="77"/>
      <c r="F27" s="88"/>
      <c r="G27" s="94"/>
      <c r="H27" s="84"/>
    </row>
    <row r="28" spans="1:8" ht="25.5" customHeight="1">
      <c r="A28" s="81"/>
      <c r="B28" s="86"/>
      <c r="C28" s="86"/>
      <c r="D28" s="89"/>
      <c r="E28" s="77"/>
      <c r="F28" s="88"/>
      <c r="G28" s="94"/>
      <c r="H28" s="84"/>
    </row>
    <row r="29" spans="1:8" ht="25.5" customHeight="1">
      <c r="A29" s="81"/>
      <c r="B29" s="86"/>
      <c r="C29" s="86"/>
      <c r="D29" s="90"/>
      <c r="E29" s="88"/>
      <c r="F29" s="88"/>
      <c r="G29" s="94"/>
      <c r="H29" s="84"/>
    </row>
    <row r="30" spans="1:8" ht="25.5" customHeight="1">
      <c r="A30" s="81"/>
      <c r="B30" s="86"/>
      <c r="C30" s="82"/>
      <c r="D30" s="90"/>
      <c r="E30" s="88"/>
      <c r="F30" s="88"/>
      <c r="G30" s="94"/>
      <c r="H30" s="84"/>
    </row>
    <row r="31" spans="1:8" ht="25.5" customHeight="1">
      <c r="A31" s="81"/>
      <c r="B31" s="86"/>
      <c r="C31" s="82"/>
      <c r="D31" s="90"/>
      <c r="E31" s="88"/>
      <c r="F31" s="88"/>
      <c r="G31" s="94"/>
      <c r="H31" s="84"/>
    </row>
    <row r="32" spans="1:8" ht="25.5" customHeight="1">
      <c r="A32" s="81"/>
      <c r="B32" s="86"/>
      <c r="C32" s="87"/>
      <c r="D32" s="90"/>
      <c r="E32" s="88"/>
      <c r="F32" s="88"/>
      <c r="G32" s="94"/>
      <c r="H32" s="84"/>
    </row>
    <row r="33" spans="1:8" ht="25.5" customHeight="1">
      <c r="A33" s="81"/>
      <c r="B33" s="86"/>
      <c r="C33" s="87"/>
      <c r="D33" s="90"/>
      <c r="E33" s="88"/>
      <c r="F33" s="88"/>
      <c r="G33" s="94"/>
      <c r="H33" s="84"/>
    </row>
    <row r="34" spans="1:8" ht="25.5" customHeight="1">
      <c r="A34" s="81"/>
      <c r="B34" s="86"/>
      <c r="C34" s="87"/>
      <c r="D34" s="90"/>
      <c r="E34" s="88"/>
      <c r="F34" s="88"/>
      <c r="G34" s="94"/>
      <c r="H34" s="84"/>
    </row>
    <row r="35" spans="1:8" ht="25.5" customHeight="1">
      <c r="A35" s="81"/>
      <c r="B35" s="86"/>
      <c r="C35" s="91"/>
      <c r="D35" s="90"/>
      <c r="E35" s="88"/>
      <c r="F35" s="88"/>
      <c r="G35" s="94"/>
      <c r="H35" s="84"/>
    </row>
    <row r="36" spans="1:8" ht="25.5" customHeight="1">
      <c r="A36" s="81"/>
      <c r="B36" s="86"/>
      <c r="C36" s="87"/>
      <c r="D36" s="89"/>
      <c r="E36" s="85"/>
      <c r="F36" s="95"/>
      <c r="G36" s="94"/>
      <c r="H36" s="84"/>
    </row>
    <row r="37" spans="1:8" ht="25.5" customHeight="1">
      <c r="A37" s="96"/>
      <c r="B37" s="75"/>
      <c r="C37" s="97"/>
      <c r="D37" s="98"/>
      <c r="E37" s="99"/>
      <c r="F37" s="95"/>
      <c r="G37" s="94"/>
      <c r="H37" s="84"/>
    </row>
    <row r="38" spans="1:8" ht="25.5" customHeight="1">
      <c r="A38" s="96"/>
      <c r="B38" s="75"/>
      <c r="C38" s="97"/>
      <c r="D38" s="98"/>
      <c r="E38" s="99"/>
      <c r="F38" s="100"/>
      <c r="G38" s="94"/>
      <c r="H38" s="84"/>
    </row>
    <row r="39" spans="1:8" ht="25.5" customHeight="1">
      <c r="A39" s="96"/>
      <c r="B39" s="75"/>
      <c r="C39" s="97"/>
      <c r="D39" s="98"/>
      <c r="E39" s="99"/>
      <c r="F39" s="100"/>
      <c r="G39" s="94"/>
      <c r="H39" s="84"/>
    </row>
    <row r="40" spans="1:8" ht="25.5" customHeight="1">
      <c r="A40" s="96"/>
      <c r="B40" s="75"/>
      <c r="C40" s="101"/>
      <c r="D40" s="88"/>
      <c r="E40" s="88"/>
      <c r="F40" s="100"/>
      <c r="G40" s="94"/>
      <c r="H40" s="84"/>
    </row>
    <row r="41" spans="1:8" ht="25.5" customHeight="1">
      <c r="A41" s="102"/>
      <c r="B41" s="75"/>
      <c r="C41" s="101"/>
      <c r="D41" s="88"/>
      <c r="E41" s="88"/>
      <c r="F41" s="100"/>
      <c r="G41" s="94"/>
      <c r="H41" s="84"/>
    </row>
    <row r="42" spans="1:8" ht="25.5" customHeight="1">
      <c r="A42" s="102" t="s">
        <v>56</v>
      </c>
      <c r="B42" s="103"/>
      <c r="C42" s="104"/>
      <c r="D42" s="88"/>
      <c r="E42" s="88"/>
      <c r="F42" s="100"/>
      <c r="G42" s="94"/>
      <c r="H42" s="86"/>
    </row>
    <row r="43" spans="1:8" ht="39.75" customHeight="1" hidden="1">
      <c r="A43" s="179"/>
      <c r="B43" s="180"/>
      <c r="C43" s="14"/>
      <c r="D43" s="10"/>
      <c r="E43" s="10"/>
      <c r="F43" s="60"/>
      <c r="G43" s="61"/>
      <c r="H43" s="62"/>
    </row>
    <row r="44" spans="1:8" ht="39.75" customHeight="1" hidden="1">
      <c r="A44" s="176"/>
      <c r="B44" s="177"/>
      <c r="C44" s="17"/>
      <c r="D44" s="6"/>
      <c r="E44" s="6"/>
      <c r="F44" s="8"/>
      <c r="G44" s="13"/>
      <c r="H44" s="9"/>
    </row>
    <row r="45" spans="1:8" ht="39.75" customHeight="1" hidden="1">
      <c r="A45" s="176"/>
      <c r="B45" s="177"/>
      <c r="C45" s="17"/>
      <c r="D45" s="6"/>
      <c r="E45" s="6"/>
      <c r="F45" s="8"/>
      <c r="G45" s="13"/>
      <c r="H45" s="9"/>
    </row>
    <row r="46" spans="1:8" ht="39.75" customHeight="1" hidden="1">
      <c r="A46" s="176"/>
      <c r="B46" s="177"/>
      <c r="C46" s="17"/>
      <c r="D46" s="6"/>
      <c r="E46" s="6"/>
      <c r="F46" s="7"/>
      <c r="G46" s="7"/>
      <c r="H46" s="9"/>
    </row>
    <row r="47" spans="1:8" ht="39.75" customHeight="1" hidden="1">
      <c r="A47" s="176"/>
      <c r="B47" s="177"/>
      <c r="C47" s="11"/>
      <c r="D47" s="16"/>
      <c r="E47" s="11"/>
      <c r="F47" s="11"/>
      <c r="G47" s="11"/>
      <c r="H47" s="12"/>
    </row>
    <row r="48" spans="1:3" ht="24" customHeight="1">
      <c r="A48" s="178">
        <v>45443</v>
      </c>
      <c r="B48" s="178"/>
      <c r="C48" s="53" t="s">
        <v>114</v>
      </c>
    </row>
  </sheetData>
  <sheetProtection/>
  <mergeCells count="13">
    <mergeCell ref="A13:B13"/>
    <mergeCell ref="A1:H1"/>
    <mergeCell ref="F2:H2"/>
    <mergeCell ref="A7:C8"/>
    <mergeCell ref="B10:C10"/>
    <mergeCell ref="B11:C11"/>
    <mergeCell ref="D7:D8"/>
    <mergeCell ref="A45:B45"/>
    <mergeCell ref="A46:B46"/>
    <mergeCell ref="A47:B47"/>
    <mergeCell ref="A48:B48"/>
    <mergeCell ref="A43:B43"/>
    <mergeCell ref="A44:B44"/>
  </mergeCells>
  <printOptions horizontalCentered="1" verticalCentered="1"/>
  <pageMargins left="0.67" right="0.2" top="0.39" bottom="0.28" header="0.31496062992125984" footer="0.31496062992125984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0"/>
  <sheetViews>
    <sheetView showZeros="0" view="pageBreakPreview" zoomScale="85" zoomScaleNormal="75" zoomScaleSheetLayoutView="85" zoomScalePageLayoutView="0" workbookViewId="0" topLeftCell="A29">
      <selection activeCell="F43" sqref="F43"/>
    </sheetView>
  </sheetViews>
  <sheetFormatPr defaultColWidth="8.796875" defaultRowHeight="13.5" customHeight="1"/>
  <cols>
    <col min="1" max="1" width="5.3984375" style="64" customWidth="1"/>
    <col min="2" max="2" width="29.09765625" style="63" customWidth="1"/>
    <col min="3" max="3" width="27.19921875" style="63" customWidth="1"/>
    <col min="4" max="4" width="6.59765625" style="65" customWidth="1"/>
    <col min="5" max="5" width="6.59765625" style="66" customWidth="1"/>
    <col min="6" max="6" width="15" style="63" customWidth="1"/>
    <col min="7" max="7" width="17" style="67" customWidth="1"/>
    <col min="8" max="16384" width="9" style="63" customWidth="1"/>
  </cols>
  <sheetData>
    <row r="1" spans="1:7" ht="19.5" customHeight="1">
      <c r="A1" s="193" t="s">
        <v>67</v>
      </c>
      <c r="B1" s="193"/>
      <c r="C1" s="193"/>
      <c r="D1" s="193"/>
      <c r="E1" s="193"/>
      <c r="F1" s="193"/>
      <c r="G1" s="193"/>
    </row>
    <row r="2" spans="1:7" ht="19.5" customHeight="1">
      <c r="A2" s="71" t="s">
        <v>53</v>
      </c>
      <c r="B2" s="71" t="str">
        <f>'入札・見積'!A10</f>
        <v>６６号建物空調機補修工事</v>
      </c>
      <c r="C2" s="71"/>
      <c r="D2" s="71"/>
      <c r="E2" s="71"/>
      <c r="F2" s="71"/>
      <c r="G2" s="71"/>
    </row>
    <row r="3" spans="1:7" ht="19.5" customHeight="1">
      <c r="A3" s="194" t="s">
        <v>40</v>
      </c>
      <c r="B3" s="194"/>
      <c r="C3" s="68" t="s">
        <v>57</v>
      </c>
      <c r="D3" s="72" t="s">
        <v>41</v>
      </c>
      <c r="E3" s="73" t="s">
        <v>42</v>
      </c>
      <c r="F3" s="68" t="s">
        <v>45</v>
      </c>
      <c r="G3" s="68" t="s">
        <v>43</v>
      </c>
    </row>
    <row r="4" spans="1:7" ht="27" customHeight="1">
      <c r="A4" s="202" t="s">
        <v>63</v>
      </c>
      <c r="B4" s="203" t="s">
        <v>71</v>
      </c>
      <c r="C4" s="203"/>
      <c r="D4" s="204"/>
      <c r="E4" s="205"/>
      <c r="F4" s="206"/>
      <c r="G4" s="207"/>
    </row>
    <row r="5" spans="1:7" ht="27" customHeight="1">
      <c r="A5" s="202">
        <v>-1</v>
      </c>
      <c r="B5" s="203" t="s">
        <v>72</v>
      </c>
      <c r="C5" s="203">
        <v>1200</v>
      </c>
      <c r="D5" s="208">
        <v>17.458</v>
      </c>
      <c r="E5" s="205" t="s">
        <v>81</v>
      </c>
      <c r="F5" s="209"/>
      <c r="G5" s="203"/>
    </row>
    <row r="6" spans="1:7" ht="27" customHeight="1">
      <c r="A6" s="202" t="s">
        <v>60</v>
      </c>
      <c r="B6" s="203" t="s">
        <v>73</v>
      </c>
      <c r="C6" s="203"/>
      <c r="D6" s="208"/>
      <c r="E6" s="205"/>
      <c r="F6" s="210"/>
      <c r="G6" s="203"/>
    </row>
    <row r="7" spans="1:7" ht="27" customHeight="1">
      <c r="A7" s="202">
        <v>-1</v>
      </c>
      <c r="B7" s="203" t="s">
        <v>74</v>
      </c>
      <c r="C7" s="203" t="s">
        <v>79</v>
      </c>
      <c r="D7" s="208">
        <v>15.85</v>
      </c>
      <c r="E7" s="205" t="s">
        <v>82</v>
      </c>
      <c r="F7" s="210"/>
      <c r="G7" s="203"/>
    </row>
    <row r="8" spans="1:7" ht="27" customHeight="1">
      <c r="A8" s="202">
        <v>-2</v>
      </c>
      <c r="B8" s="203" t="s">
        <v>93</v>
      </c>
      <c r="C8" s="203" t="s">
        <v>94</v>
      </c>
      <c r="D8" s="208">
        <v>31.7</v>
      </c>
      <c r="E8" s="205" t="s">
        <v>82</v>
      </c>
      <c r="F8" s="210"/>
      <c r="G8" s="211"/>
    </row>
    <row r="9" spans="1:7" ht="27" customHeight="1">
      <c r="A9" s="202">
        <v>-3</v>
      </c>
      <c r="B9" s="203" t="s">
        <v>95</v>
      </c>
      <c r="C9" s="203" t="s">
        <v>80</v>
      </c>
      <c r="D9" s="208">
        <v>13.35</v>
      </c>
      <c r="E9" s="205" t="s">
        <v>82</v>
      </c>
      <c r="F9" s="210"/>
      <c r="G9" s="211"/>
    </row>
    <row r="10" spans="1:7" ht="27" customHeight="1">
      <c r="A10" s="202">
        <v>-4</v>
      </c>
      <c r="B10" s="203" t="s">
        <v>95</v>
      </c>
      <c r="C10" s="203" t="s">
        <v>96</v>
      </c>
      <c r="D10" s="208">
        <v>1.5</v>
      </c>
      <c r="E10" s="205" t="s">
        <v>82</v>
      </c>
      <c r="F10" s="210"/>
      <c r="G10" s="211"/>
    </row>
    <row r="11" spans="1:7" ht="27" customHeight="1">
      <c r="A11" s="202">
        <v>-5</v>
      </c>
      <c r="B11" s="203" t="s">
        <v>97</v>
      </c>
      <c r="C11" s="203" t="s">
        <v>98</v>
      </c>
      <c r="D11" s="208">
        <v>2</v>
      </c>
      <c r="E11" s="205" t="s">
        <v>82</v>
      </c>
      <c r="F11" s="210"/>
      <c r="G11" s="211"/>
    </row>
    <row r="12" spans="1:7" ht="27" customHeight="1">
      <c r="A12" s="202">
        <v>-6</v>
      </c>
      <c r="B12" s="203" t="s">
        <v>99</v>
      </c>
      <c r="C12" s="203" t="s">
        <v>100</v>
      </c>
      <c r="D12" s="208">
        <v>1</v>
      </c>
      <c r="E12" s="205" t="s">
        <v>83</v>
      </c>
      <c r="F12" s="210"/>
      <c r="G12" s="211"/>
    </row>
    <row r="13" spans="1:7" ht="27" customHeight="1">
      <c r="A13" s="202">
        <v>-7</v>
      </c>
      <c r="B13" s="203" t="s">
        <v>95</v>
      </c>
      <c r="C13" s="203" t="s">
        <v>101</v>
      </c>
      <c r="D13" s="208">
        <v>24.1</v>
      </c>
      <c r="E13" s="205" t="s">
        <v>82</v>
      </c>
      <c r="F13" s="210"/>
      <c r="G13" s="211" t="s">
        <v>113</v>
      </c>
    </row>
    <row r="14" spans="1:7" ht="27" customHeight="1">
      <c r="A14" s="202">
        <v>-8</v>
      </c>
      <c r="B14" s="203" t="s">
        <v>102</v>
      </c>
      <c r="C14" s="203" t="s">
        <v>103</v>
      </c>
      <c r="D14" s="208">
        <v>48.2</v>
      </c>
      <c r="E14" s="205" t="s">
        <v>82</v>
      </c>
      <c r="F14" s="210"/>
      <c r="G14" s="211" t="s">
        <v>113</v>
      </c>
    </row>
    <row r="15" spans="1:7" ht="27" customHeight="1">
      <c r="A15" s="202" t="s">
        <v>69</v>
      </c>
      <c r="B15" s="203" t="s">
        <v>64</v>
      </c>
      <c r="C15" s="203"/>
      <c r="D15" s="208"/>
      <c r="E15" s="205"/>
      <c r="F15" s="210"/>
      <c r="G15" s="203"/>
    </row>
    <row r="16" spans="1:7" ht="27" customHeight="1">
      <c r="A16" s="202">
        <v>-1</v>
      </c>
      <c r="B16" s="203" t="s">
        <v>104</v>
      </c>
      <c r="C16" s="203" t="s">
        <v>105</v>
      </c>
      <c r="D16" s="208">
        <v>2</v>
      </c>
      <c r="E16" s="205" t="s">
        <v>61</v>
      </c>
      <c r="F16" s="210"/>
      <c r="G16" s="203"/>
    </row>
    <row r="17" spans="1:7" ht="27" customHeight="1">
      <c r="A17" s="202">
        <v>-2</v>
      </c>
      <c r="B17" s="203" t="s">
        <v>106</v>
      </c>
      <c r="C17" s="203" t="s">
        <v>107</v>
      </c>
      <c r="D17" s="208">
        <v>2</v>
      </c>
      <c r="E17" s="205" t="s">
        <v>61</v>
      </c>
      <c r="F17" s="210"/>
      <c r="G17" s="203"/>
    </row>
    <row r="18" spans="1:7" ht="27" customHeight="1">
      <c r="A18" s="202">
        <v>-3</v>
      </c>
      <c r="B18" s="203" t="s">
        <v>106</v>
      </c>
      <c r="C18" s="203" t="s">
        <v>108</v>
      </c>
      <c r="D18" s="208">
        <v>2</v>
      </c>
      <c r="E18" s="205" t="s">
        <v>61</v>
      </c>
      <c r="F18" s="210"/>
      <c r="G18" s="203"/>
    </row>
    <row r="19" spans="1:7" ht="27" customHeight="1">
      <c r="A19" s="202">
        <v>-4</v>
      </c>
      <c r="B19" s="203" t="s">
        <v>106</v>
      </c>
      <c r="C19" s="203" t="s">
        <v>109</v>
      </c>
      <c r="D19" s="208">
        <v>1</v>
      </c>
      <c r="E19" s="205" t="s">
        <v>61</v>
      </c>
      <c r="F19" s="210"/>
      <c r="G19" s="203"/>
    </row>
    <row r="20" spans="1:7" ht="27" customHeight="1">
      <c r="A20" s="202">
        <v>-5</v>
      </c>
      <c r="B20" s="203" t="s">
        <v>110</v>
      </c>
      <c r="C20" s="203" t="s">
        <v>111</v>
      </c>
      <c r="D20" s="208">
        <v>3</v>
      </c>
      <c r="E20" s="205" t="s">
        <v>61</v>
      </c>
      <c r="F20" s="210"/>
      <c r="G20" s="203" t="s">
        <v>113</v>
      </c>
    </row>
    <row r="21" spans="1:7" ht="27" customHeight="1">
      <c r="A21" s="202">
        <v>-6</v>
      </c>
      <c r="B21" s="203" t="s">
        <v>112</v>
      </c>
      <c r="C21" s="203" t="s">
        <v>107</v>
      </c>
      <c r="D21" s="208">
        <v>2</v>
      </c>
      <c r="E21" s="205" t="s">
        <v>61</v>
      </c>
      <c r="F21" s="210"/>
      <c r="G21" s="203" t="s">
        <v>113</v>
      </c>
    </row>
    <row r="22" spans="1:7" ht="27" customHeight="1">
      <c r="A22" s="202">
        <v>-7</v>
      </c>
      <c r="B22" s="203" t="s">
        <v>112</v>
      </c>
      <c r="C22" s="203" t="s">
        <v>108</v>
      </c>
      <c r="D22" s="208">
        <v>2</v>
      </c>
      <c r="E22" s="205" t="s">
        <v>61</v>
      </c>
      <c r="F22" s="210"/>
      <c r="G22" s="203" t="s">
        <v>113</v>
      </c>
    </row>
    <row r="23" spans="1:7" ht="27" customHeight="1">
      <c r="A23" s="202">
        <v>-8</v>
      </c>
      <c r="B23" s="203" t="s">
        <v>106</v>
      </c>
      <c r="C23" s="203" t="s">
        <v>109</v>
      </c>
      <c r="D23" s="208">
        <v>1</v>
      </c>
      <c r="E23" s="205" t="s">
        <v>61</v>
      </c>
      <c r="F23" s="210"/>
      <c r="G23" s="203" t="s">
        <v>113</v>
      </c>
    </row>
    <row r="24" spans="1:7" ht="27" customHeight="1">
      <c r="A24" s="202">
        <v>-9</v>
      </c>
      <c r="B24" s="203" t="s">
        <v>75</v>
      </c>
      <c r="C24" s="203"/>
      <c r="D24" s="208">
        <v>1</v>
      </c>
      <c r="E24" s="205" t="s">
        <v>62</v>
      </c>
      <c r="F24" s="210"/>
      <c r="G24" s="203"/>
    </row>
    <row r="25" spans="1:7" ht="27" customHeight="1">
      <c r="A25" s="202">
        <v>-10</v>
      </c>
      <c r="B25" s="203" t="s">
        <v>76</v>
      </c>
      <c r="C25" s="203"/>
      <c r="D25" s="208">
        <v>1</v>
      </c>
      <c r="E25" s="205" t="s">
        <v>62</v>
      </c>
      <c r="F25" s="210"/>
      <c r="G25" s="203"/>
    </row>
    <row r="26" spans="1:7" ht="27" customHeight="1">
      <c r="A26" s="202" t="s">
        <v>70</v>
      </c>
      <c r="B26" s="203" t="s">
        <v>77</v>
      </c>
      <c r="C26" s="203"/>
      <c r="D26" s="208"/>
      <c r="E26" s="205"/>
      <c r="F26" s="210"/>
      <c r="G26" s="203"/>
    </row>
    <row r="27" spans="1:7" ht="27" customHeight="1">
      <c r="A27" s="202" t="s">
        <v>66</v>
      </c>
      <c r="B27" s="203" t="s">
        <v>78</v>
      </c>
      <c r="C27" s="203"/>
      <c r="D27" s="208">
        <v>1</v>
      </c>
      <c r="E27" s="205" t="s">
        <v>62</v>
      </c>
      <c r="F27" s="210"/>
      <c r="G27" s="203"/>
    </row>
    <row r="28" spans="1:7" ht="27" customHeight="1">
      <c r="A28" s="202">
        <v>-2</v>
      </c>
      <c r="B28" s="203" t="s">
        <v>65</v>
      </c>
      <c r="C28" s="203"/>
      <c r="D28" s="208">
        <v>1</v>
      </c>
      <c r="E28" s="205" t="s">
        <v>62</v>
      </c>
      <c r="F28" s="210"/>
      <c r="G28" s="203"/>
    </row>
    <row r="29" spans="1:7" ht="27" customHeight="1">
      <c r="A29" s="113"/>
      <c r="B29" s="114"/>
      <c r="C29" s="114"/>
      <c r="D29" s="116"/>
      <c r="E29" s="115"/>
      <c r="F29" s="197"/>
      <c r="G29" s="198"/>
    </row>
    <row r="30" spans="1:7" ht="27" customHeight="1">
      <c r="A30" s="113"/>
      <c r="B30" s="114"/>
      <c r="C30" s="114"/>
      <c r="D30" s="116"/>
      <c r="E30" s="115"/>
      <c r="F30" s="197"/>
      <c r="G30" s="198"/>
    </row>
    <row r="31" spans="1:7" ht="27" customHeight="1">
      <c r="A31" s="113"/>
      <c r="B31" s="114"/>
      <c r="C31" s="114"/>
      <c r="D31" s="116"/>
      <c r="E31" s="115"/>
      <c r="F31" s="197"/>
      <c r="G31" s="198"/>
    </row>
    <row r="32" spans="1:7" ht="27" customHeight="1">
      <c r="A32" s="113"/>
      <c r="B32" s="114"/>
      <c r="C32" s="114"/>
      <c r="D32" s="116"/>
      <c r="E32" s="115"/>
      <c r="F32" s="197"/>
      <c r="G32" s="198"/>
    </row>
    <row r="33" spans="1:7" ht="27" customHeight="1">
      <c r="A33" s="113"/>
      <c r="B33" s="114"/>
      <c r="C33" s="114"/>
      <c r="D33" s="116"/>
      <c r="E33" s="115"/>
      <c r="F33" s="197"/>
      <c r="G33" s="198"/>
    </row>
    <row r="34" spans="1:7" ht="27" customHeight="1">
      <c r="A34" s="113"/>
      <c r="B34" s="114"/>
      <c r="C34" s="114"/>
      <c r="D34" s="116"/>
      <c r="E34" s="115"/>
      <c r="F34" s="197"/>
      <c r="G34" s="198"/>
    </row>
    <row r="35" spans="1:7" ht="27" customHeight="1">
      <c r="A35" s="113"/>
      <c r="B35" s="114"/>
      <c r="C35" s="114"/>
      <c r="D35" s="116"/>
      <c r="E35" s="115"/>
      <c r="F35" s="197"/>
      <c r="G35" s="198"/>
    </row>
    <row r="36" spans="1:7" ht="27" customHeight="1">
      <c r="A36" s="113"/>
      <c r="B36" s="114"/>
      <c r="C36" s="114"/>
      <c r="D36" s="116"/>
      <c r="E36" s="115"/>
      <c r="F36" s="197"/>
      <c r="G36" s="198"/>
    </row>
    <row r="37" spans="1:7" ht="27" customHeight="1">
      <c r="A37" s="113"/>
      <c r="B37" s="114"/>
      <c r="C37" s="114"/>
      <c r="D37" s="116"/>
      <c r="E37" s="115"/>
      <c r="F37" s="197"/>
      <c r="G37" s="198"/>
    </row>
    <row r="38" spans="1:7" ht="27" customHeight="1">
      <c r="A38" s="113"/>
      <c r="B38" s="114"/>
      <c r="C38" s="114"/>
      <c r="D38" s="116"/>
      <c r="E38" s="115"/>
      <c r="F38" s="197"/>
      <c r="G38" s="198"/>
    </row>
    <row r="39" spans="1:7" ht="27" customHeight="1">
      <c r="A39" s="113"/>
      <c r="B39" s="114"/>
      <c r="C39" s="114"/>
      <c r="D39" s="116"/>
      <c r="E39" s="115"/>
      <c r="F39" s="197"/>
      <c r="G39" s="198"/>
    </row>
    <row r="40" spans="1:7" ht="27" customHeight="1">
      <c r="A40" s="113"/>
      <c r="B40" s="114"/>
      <c r="C40" s="114"/>
      <c r="D40" s="116"/>
      <c r="E40" s="115"/>
      <c r="F40" s="197"/>
      <c r="G40" s="198"/>
    </row>
    <row r="41" spans="1:7" ht="27" customHeight="1">
      <c r="A41" s="199"/>
      <c r="B41" s="200"/>
      <c r="C41" s="87"/>
      <c r="D41" s="116"/>
      <c r="E41" s="201"/>
      <c r="F41" s="197"/>
      <c r="G41" s="198"/>
    </row>
    <row r="42" spans="1:7" ht="27" customHeight="1">
      <c r="A42" s="199"/>
      <c r="B42" s="200" t="s">
        <v>119</v>
      </c>
      <c r="C42" s="87"/>
      <c r="D42" s="116"/>
      <c r="E42" s="201"/>
      <c r="F42" s="197"/>
      <c r="G42" s="198"/>
    </row>
    <row r="43" spans="1:7" ht="26.25" customHeight="1">
      <c r="A43" s="92" t="s">
        <v>48</v>
      </c>
      <c r="B43" s="106" t="s">
        <v>59</v>
      </c>
      <c r="C43" s="107"/>
      <c r="D43" s="108"/>
      <c r="E43" s="109"/>
      <c r="F43" s="110"/>
      <c r="G43" s="111"/>
    </row>
    <row r="44" spans="1:7" ht="26.25" customHeight="1">
      <c r="A44" s="92" t="s">
        <v>49</v>
      </c>
      <c r="B44" s="195" t="s">
        <v>50</v>
      </c>
      <c r="C44" s="195"/>
      <c r="D44" s="195"/>
      <c r="E44" s="195"/>
      <c r="F44" s="195"/>
      <c r="G44" s="195"/>
    </row>
    <row r="45" spans="1:7" ht="26.25" customHeight="1">
      <c r="A45" s="92" t="s">
        <v>58</v>
      </c>
      <c r="B45" s="196" t="s">
        <v>51</v>
      </c>
      <c r="C45" s="196"/>
      <c r="D45" s="196"/>
      <c r="E45" s="196"/>
      <c r="F45" s="196"/>
      <c r="G45" s="196"/>
    </row>
    <row r="46" spans="1:7" ht="19.5" customHeight="1">
      <c r="A46" s="92"/>
      <c r="B46" s="196"/>
      <c r="C46" s="196"/>
      <c r="D46" s="196"/>
      <c r="E46" s="196"/>
      <c r="F46" s="196"/>
      <c r="G46" s="196"/>
    </row>
    <row r="47" spans="1:7" ht="19.5" customHeight="1">
      <c r="A47" s="112"/>
      <c r="B47" s="112"/>
      <c r="C47" s="112"/>
      <c r="D47" s="112"/>
      <c r="E47" s="112"/>
      <c r="F47" s="112"/>
      <c r="G47" s="112"/>
    </row>
    <row r="48" spans="1:7" ht="19.5" customHeight="1">
      <c r="A48" s="112"/>
      <c r="B48" s="112"/>
      <c r="C48" s="112"/>
      <c r="D48" s="112"/>
      <c r="E48" s="112"/>
      <c r="F48" s="112"/>
      <c r="G48" s="112"/>
    </row>
    <row r="49" spans="1:7" ht="19.5" customHeight="1">
      <c r="A49" s="112"/>
      <c r="B49" s="112"/>
      <c r="C49" s="112"/>
      <c r="D49" s="112"/>
      <c r="E49" s="112"/>
      <c r="F49" s="112"/>
      <c r="G49" s="112"/>
    </row>
    <row r="50" spans="1:7" ht="19.5" customHeight="1">
      <c r="A50" s="112"/>
      <c r="B50" s="112"/>
      <c r="C50" s="112"/>
      <c r="D50" s="112"/>
      <c r="E50" s="112"/>
      <c r="F50" s="112"/>
      <c r="G50" s="112"/>
    </row>
    <row r="51" spans="1:7" ht="19.5" customHeight="1">
      <c r="A51" s="112"/>
      <c r="B51" s="112"/>
      <c r="C51" s="112"/>
      <c r="D51" s="112"/>
      <c r="E51" s="112"/>
      <c r="F51" s="112"/>
      <c r="G51" s="112"/>
    </row>
    <row r="52" spans="1:7" ht="19.5" customHeight="1">
      <c r="A52" s="112"/>
      <c r="B52" s="112"/>
      <c r="C52" s="112"/>
      <c r="D52" s="112"/>
      <c r="E52" s="112"/>
      <c r="F52" s="112"/>
      <c r="G52" s="112"/>
    </row>
    <row r="53" spans="1:7" ht="19.5" customHeight="1">
      <c r="A53" s="112"/>
      <c r="B53" s="112"/>
      <c r="C53" s="112"/>
      <c r="D53" s="112"/>
      <c r="E53" s="112"/>
      <c r="F53" s="112"/>
      <c r="G53" s="112"/>
    </row>
    <row r="54" spans="1:7" ht="19.5" customHeight="1">
      <c r="A54" s="112"/>
      <c r="B54" s="112"/>
      <c r="C54" s="112"/>
      <c r="D54" s="112"/>
      <c r="E54" s="112"/>
      <c r="F54" s="112"/>
      <c r="G54" s="112"/>
    </row>
    <row r="55" spans="1:7" ht="19.5" customHeight="1">
      <c r="A55" s="112"/>
      <c r="B55" s="112"/>
      <c r="C55" s="112"/>
      <c r="D55" s="112"/>
      <c r="E55" s="112"/>
      <c r="F55" s="112"/>
      <c r="G55" s="112"/>
    </row>
    <row r="56" spans="1:7" ht="19.5" customHeight="1">
      <c r="A56" s="112"/>
      <c r="B56" s="112"/>
      <c r="C56" s="112"/>
      <c r="D56" s="112"/>
      <c r="E56" s="112"/>
      <c r="F56" s="112"/>
      <c r="G56" s="112"/>
    </row>
    <row r="57" spans="1:7" ht="19.5" customHeight="1">
      <c r="A57" s="112"/>
      <c r="B57" s="112"/>
      <c r="C57" s="112"/>
      <c r="D57" s="112"/>
      <c r="E57" s="112"/>
      <c r="F57" s="112"/>
      <c r="G57" s="112"/>
    </row>
    <row r="58" spans="1:7" ht="19.5" customHeight="1">
      <c r="A58" s="112"/>
      <c r="B58" s="112"/>
      <c r="C58" s="112"/>
      <c r="D58" s="112"/>
      <c r="E58" s="112"/>
      <c r="F58" s="112"/>
      <c r="G58" s="112"/>
    </row>
    <row r="59" spans="1:7" ht="19.5" customHeight="1">
      <c r="A59" s="112"/>
      <c r="B59" s="112"/>
      <c r="C59" s="112"/>
      <c r="D59" s="112"/>
      <c r="E59" s="112"/>
      <c r="F59" s="112"/>
      <c r="G59" s="112"/>
    </row>
    <row r="60" spans="1:7" ht="19.5" customHeight="1">
      <c r="A60" s="112"/>
      <c r="B60" s="112"/>
      <c r="C60" s="112"/>
      <c r="D60" s="112"/>
      <c r="E60" s="112"/>
      <c r="F60" s="112"/>
      <c r="G60" s="112"/>
    </row>
    <row r="61" spans="1:7" ht="19.5" customHeight="1">
      <c r="A61" s="112"/>
      <c r="B61" s="112"/>
      <c r="C61" s="112"/>
      <c r="D61" s="112"/>
      <c r="E61" s="112"/>
      <c r="F61" s="112"/>
      <c r="G61" s="112"/>
    </row>
    <row r="62" spans="1:7" ht="19.5" customHeight="1">
      <c r="A62" s="112"/>
      <c r="B62" s="112"/>
      <c r="C62" s="112"/>
      <c r="D62" s="112"/>
      <c r="E62" s="112"/>
      <c r="F62" s="112"/>
      <c r="G62" s="112"/>
    </row>
    <row r="63" spans="1:7" ht="19.5" customHeight="1">
      <c r="A63" s="112"/>
      <c r="B63" s="112"/>
      <c r="C63" s="112"/>
      <c r="D63" s="112"/>
      <c r="E63" s="112"/>
      <c r="F63" s="112"/>
      <c r="G63" s="112"/>
    </row>
    <row r="64" spans="1:7" ht="19.5" customHeight="1">
      <c r="A64" s="112"/>
      <c r="B64" s="112"/>
      <c r="C64" s="112"/>
      <c r="D64" s="112"/>
      <c r="E64" s="112"/>
      <c r="F64" s="112"/>
      <c r="G64" s="112"/>
    </row>
    <row r="65" spans="1:7" ht="19.5" customHeight="1">
      <c r="A65" s="112"/>
      <c r="B65" s="112"/>
      <c r="C65" s="112"/>
      <c r="D65" s="112"/>
      <c r="E65" s="112"/>
      <c r="F65" s="112"/>
      <c r="G65" s="112"/>
    </row>
    <row r="66" spans="1:7" ht="19.5" customHeight="1">
      <c r="A66" s="112"/>
      <c r="B66" s="112"/>
      <c r="C66" s="112"/>
      <c r="D66" s="112"/>
      <c r="E66" s="112"/>
      <c r="F66" s="112"/>
      <c r="G66" s="112"/>
    </row>
    <row r="67" spans="1:7" ht="19.5" customHeight="1">
      <c r="A67" s="112"/>
      <c r="B67" s="112"/>
      <c r="C67" s="112"/>
      <c r="D67" s="112"/>
      <c r="E67" s="112"/>
      <c r="F67" s="112"/>
      <c r="G67" s="112"/>
    </row>
    <row r="68" spans="1:7" ht="19.5" customHeight="1">
      <c r="A68" s="112"/>
      <c r="B68" s="112"/>
      <c r="C68" s="112"/>
      <c r="D68" s="112"/>
      <c r="E68" s="112"/>
      <c r="F68" s="112"/>
      <c r="G68" s="112"/>
    </row>
    <row r="69" spans="1:7" ht="19.5" customHeight="1">
      <c r="A69" s="112"/>
      <c r="B69" s="112"/>
      <c r="C69" s="112"/>
      <c r="D69" s="112"/>
      <c r="E69" s="112"/>
      <c r="F69" s="112"/>
      <c r="G69" s="112"/>
    </row>
    <row r="70" spans="1:7" ht="19.5" customHeight="1">
      <c r="A70" s="112"/>
      <c r="B70" s="112"/>
      <c r="C70" s="112"/>
      <c r="D70" s="112"/>
      <c r="E70" s="112"/>
      <c r="F70" s="112"/>
      <c r="G70" s="112"/>
    </row>
    <row r="71" spans="1:7" ht="19.5" customHeight="1">
      <c r="A71" s="112"/>
      <c r="B71" s="112"/>
      <c r="C71" s="112"/>
      <c r="D71" s="112"/>
      <c r="E71" s="112"/>
      <c r="F71" s="112"/>
      <c r="G71" s="112"/>
    </row>
    <row r="72" spans="1:7" ht="19.5" customHeight="1">
      <c r="A72" s="112"/>
      <c r="B72" s="112"/>
      <c r="C72" s="112"/>
      <c r="D72" s="112"/>
      <c r="E72" s="112"/>
      <c r="F72" s="112"/>
      <c r="G72" s="112"/>
    </row>
    <row r="73" spans="1:7" ht="19.5" customHeight="1">
      <c r="A73" s="112"/>
      <c r="B73" s="112"/>
      <c r="C73" s="112"/>
      <c r="D73" s="112"/>
      <c r="E73" s="112"/>
      <c r="F73" s="112"/>
      <c r="G73" s="112"/>
    </row>
    <row r="74" spans="1:7" ht="19.5" customHeight="1">
      <c r="A74" s="112"/>
      <c r="B74" s="112"/>
      <c r="C74" s="112"/>
      <c r="D74" s="112"/>
      <c r="E74" s="112"/>
      <c r="F74" s="112"/>
      <c r="G74" s="112"/>
    </row>
    <row r="75" spans="1:7" ht="19.5" customHeight="1">
      <c r="A75" s="112"/>
      <c r="B75" s="112"/>
      <c r="C75" s="112"/>
      <c r="D75" s="112"/>
      <c r="E75" s="112"/>
      <c r="F75" s="112"/>
      <c r="G75" s="112"/>
    </row>
    <row r="76" spans="1:7" ht="19.5" customHeight="1">
      <c r="A76" s="112"/>
      <c r="B76" s="112"/>
      <c r="C76" s="112"/>
      <c r="D76" s="112"/>
      <c r="E76" s="112"/>
      <c r="F76" s="112"/>
      <c r="G76" s="112"/>
    </row>
    <row r="77" spans="1:7" ht="19.5" customHeight="1">
      <c r="A77" s="112"/>
      <c r="B77" s="112"/>
      <c r="C77" s="112"/>
      <c r="D77" s="112"/>
      <c r="E77" s="112"/>
      <c r="F77" s="112"/>
      <c r="G77" s="112"/>
    </row>
    <row r="78" spans="1:7" ht="19.5" customHeight="1">
      <c r="A78" s="112"/>
      <c r="B78" s="112"/>
      <c r="C78" s="112"/>
      <c r="D78" s="112"/>
      <c r="E78" s="112"/>
      <c r="F78" s="112"/>
      <c r="G78" s="112"/>
    </row>
    <row r="79" spans="1:7" ht="19.5" customHeight="1">
      <c r="A79" s="112"/>
      <c r="B79" s="112"/>
      <c r="C79" s="112"/>
      <c r="D79" s="112"/>
      <c r="E79" s="112"/>
      <c r="F79" s="112"/>
      <c r="G79" s="112"/>
    </row>
    <row r="80" spans="1:7" ht="19.5" customHeight="1">
      <c r="A80" s="112"/>
      <c r="B80" s="112"/>
      <c r="C80" s="112"/>
      <c r="D80" s="112"/>
      <c r="E80" s="112"/>
      <c r="F80" s="112"/>
      <c r="G80" s="112"/>
    </row>
    <row r="81" spans="1:7" ht="19.5" customHeight="1">
      <c r="A81" s="112"/>
      <c r="B81" s="112"/>
      <c r="C81" s="112"/>
      <c r="D81" s="112"/>
      <c r="E81" s="112"/>
      <c r="F81" s="112"/>
      <c r="G81" s="112"/>
    </row>
    <row r="82" spans="1:7" ht="19.5" customHeight="1">
      <c r="A82" s="112"/>
      <c r="B82" s="112"/>
      <c r="C82" s="112"/>
      <c r="D82" s="112"/>
      <c r="E82" s="112"/>
      <c r="F82" s="112"/>
      <c r="G82" s="112"/>
    </row>
    <row r="83" spans="1:7" ht="19.5" customHeight="1">
      <c r="A83" s="112"/>
      <c r="B83" s="112"/>
      <c r="C83" s="112"/>
      <c r="D83" s="112"/>
      <c r="E83" s="112"/>
      <c r="F83" s="112"/>
      <c r="G83" s="112"/>
    </row>
    <row r="84" spans="1:7" ht="19.5" customHeight="1">
      <c r="A84" s="112"/>
      <c r="B84" s="112"/>
      <c r="C84" s="112"/>
      <c r="D84" s="112"/>
      <c r="E84" s="112"/>
      <c r="F84" s="112"/>
      <c r="G84" s="112"/>
    </row>
    <row r="85" spans="1:7" ht="19.5" customHeight="1">
      <c r="A85" s="112"/>
      <c r="B85" s="112"/>
      <c r="C85" s="112"/>
      <c r="D85" s="112"/>
      <c r="E85" s="112"/>
      <c r="F85" s="112"/>
      <c r="G85" s="112"/>
    </row>
    <row r="86" spans="1:7" ht="19.5" customHeight="1">
      <c r="A86" s="112"/>
      <c r="B86" s="112"/>
      <c r="C86" s="112"/>
      <c r="D86" s="112"/>
      <c r="E86" s="112"/>
      <c r="F86" s="112"/>
      <c r="G86" s="112"/>
    </row>
    <row r="87" spans="1:7" ht="19.5" customHeight="1">
      <c r="A87" s="112"/>
      <c r="B87" s="112"/>
      <c r="C87" s="112"/>
      <c r="D87" s="112"/>
      <c r="E87" s="112"/>
      <c r="F87" s="112"/>
      <c r="G87" s="112"/>
    </row>
    <row r="88" spans="1:7" ht="19.5" customHeight="1">
      <c r="A88" s="112"/>
      <c r="B88" s="112"/>
      <c r="C88" s="112"/>
      <c r="D88" s="112"/>
      <c r="E88" s="112"/>
      <c r="F88" s="112"/>
      <c r="G88" s="112"/>
    </row>
    <row r="89" spans="1:7" ht="19.5" customHeight="1">
      <c r="A89" s="112"/>
      <c r="B89" s="112"/>
      <c r="C89" s="112"/>
      <c r="D89" s="112"/>
      <c r="E89" s="112"/>
      <c r="F89" s="112"/>
      <c r="G89" s="112"/>
    </row>
    <row r="90" spans="1:7" ht="19.5" customHeight="1">
      <c r="A90" s="112"/>
      <c r="B90" s="112"/>
      <c r="C90" s="112"/>
      <c r="D90" s="112"/>
      <c r="E90" s="112"/>
      <c r="F90" s="112"/>
      <c r="G90" s="112"/>
    </row>
    <row r="91" spans="1:7" ht="19.5" customHeight="1">
      <c r="A91" s="112"/>
      <c r="B91" s="112"/>
      <c r="C91" s="112"/>
      <c r="D91" s="112"/>
      <c r="E91" s="112"/>
      <c r="F91" s="112"/>
      <c r="G91" s="112"/>
    </row>
    <row r="92" spans="1:7" ht="19.5" customHeight="1">
      <c r="A92" s="112"/>
      <c r="B92" s="112"/>
      <c r="C92" s="112"/>
      <c r="D92" s="112"/>
      <c r="E92" s="112"/>
      <c r="F92" s="112"/>
      <c r="G92" s="112"/>
    </row>
    <row r="93" spans="1:7" ht="19.5" customHeight="1">
      <c r="A93" s="112"/>
      <c r="B93" s="112"/>
      <c r="C93" s="112"/>
      <c r="D93" s="112"/>
      <c r="E93" s="112"/>
      <c r="F93" s="112"/>
      <c r="G93" s="112"/>
    </row>
    <row r="94" spans="1:7" ht="19.5" customHeight="1">
      <c r="A94" s="112"/>
      <c r="B94" s="112"/>
      <c r="C94" s="112"/>
      <c r="D94" s="112"/>
      <c r="E94" s="112"/>
      <c r="F94" s="112"/>
      <c r="G94" s="112"/>
    </row>
    <row r="95" spans="1:7" ht="19.5" customHeight="1">
      <c r="A95" s="112"/>
      <c r="B95" s="112"/>
      <c r="C95" s="112"/>
      <c r="D95" s="112"/>
      <c r="E95" s="112"/>
      <c r="F95" s="112"/>
      <c r="G95" s="112"/>
    </row>
    <row r="96" spans="1:7" ht="19.5" customHeight="1">
      <c r="A96" s="112"/>
      <c r="B96" s="112"/>
      <c r="C96" s="112"/>
      <c r="D96" s="112"/>
      <c r="E96" s="112"/>
      <c r="F96" s="112"/>
      <c r="G96" s="112"/>
    </row>
    <row r="97" spans="1:7" ht="19.5" customHeight="1">
      <c r="A97" s="112"/>
      <c r="B97" s="112"/>
      <c r="C97" s="112"/>
      <c r="D97" s="112"/>
      <c r="E97" s="112"/>
      <c r="F97" s="112"/>
      <c r="G97" s="112"/>
    </row>
    <row r="98" spans="1:7" ht="19.5" customHeight="1">
      <c r="A98" s="112"/>
      <c r="B98" s="112"/>
      <c r="C98" s="112"/>
      <c r="D98" s="112"/>
      <c r="E98" s="112"/>
      <c r="F98" s="112"/>
      <c r="G98" s="112"/>
    </row>
    <row r="99" spans="1:7" ht="19.5" customHeight="1">
      <c r="A99" s="112"/>
      <c r="B99" s="112"/>
      <c r="C99" s="112"/>
      <c r="D99" s="112"/>
      <c r="E99" s="112"/>
      <c r="F99" s="112"/>
      <c r="G99" s="112"/>
    </row>
    <row r="100" spans="1:7" ht="19.5" customHeight="1">
      <c r="A100" s="112"/>
      <c r="B100" s="112"/>
      <c r="C100" s="112"/>
      <c r="D100" s="112"/>
      <c r="E100" s="112"/>
      <c r="F100" s="112"/>
      <c r="G100" s="112"/>
    </row>
    <row r="101" spans="1:7" ht="19.5" customHeight="1">
      <c r="A101" s="112"/>
      <c r="B101" s="112"/>
      <c r="C101" s="112"/>
      <c r="D101" s="112"/>
      <c r="E101" s="112"/>
      <c r="F101" s="112"/>
      <c r="G101" s="112"/>
    </row>
    <row r="102" spans="1:7" ht="19.5" customHeight="1">
      <c r="A102" s="112"/>
      <c r="B102" s="112"/>
      <c r="C102" s="112"/>
      <c r="D102" s="112"/>
      <c r="E102" s="112"/>
      <c r="F102" s="112"/>
      <c r="G102" s="112"/>
    </row>
    <row r="103" spans="1:7" ht="19.5" customHeight="1">
      <c r="A103" s="112"/>
      <c r="B103" s="112"/>
      <c r="C103" s="112"/>
      <c r="D103" s="112"/>
      <c r="E103" s="112"/>
      <c r="F103" s="112"/>
      <c r="G103" s="112"/>
    </row>
    <row r="104" spans="1:7" ht="19.5" customHeight="1">
      <c r="A104" s="112"/>
      <c r="B104" s="112"/>
      <c r="C104" s="112"/>
      <c r="D104" s="112"/>
      <c r="E104" s="112"/>
      <c r="F104" s="112"/>
      <c r="G104" s="112"/>
    </row>
    <row r="105" spans="1:7" ht="19.5" customHeight="1">
      <c r="A105" s="112"/>
      <c r="B105" s="112"/>
      <c r="C105" s="112"/>
      <c r="D105" s="112"/>
      <c r="E105" s="112"/>
      <c r="F105" s="112"/>
      <c r="G105" s="112"/>
    </row>
    <row r="106" spans="1:7" ht="19.5" customHeight="1">
      <c r="A106" s="112"/>
      <c r="B106" s="112"/>
      <c r="C106" s="112"/>
      <c r="D106" s="112"/>
      <c r="E106" s="112"/>
      <c r="F106" s="112"/>
      <c r="G106" s="112"/>
    </row>
    <row r="107" spans="1:7" ht="19.5" customHeight="1">
      <c r="A107" s="112"/>
      <c r="B107" s="112"/>
      <c r="C107" s="112"/>
      <c r="D107" s="112"/>
      <c r="E107" s="112"/>
      <c r="F107" s="112"/>
      <c r="G107" s="112"/>
    </row>
    <row r="108" spans="1:7" ht="19.5" customHeight="1">
      <c r="A108" s="112"/>
      <c r="B108" s="112"/>
      <c r="C108" s="112"/>
      <c r="D108" s="112"/>
      <c r="E108" s="112"/>
      <c r="F108" s="112"/>
      <c r="G108" s="112"/>
    </row>
    <row r="109" spans="1:7" ht="19.5" customHeight="1">
      <c r="A109" s="112"/>
      <c r="B109" s="112"/>
      <c r="C109" s="112"/>
      <c r="D109" s="112"/>
      <c r="E109" s="112"/>
      <c r="F109" s="112"/>
      <c r="G109" s="112"/>
    </row>
    <row r="110" spans="1:7" ht="19.5" customHeight="1">
      <c r="A110" s="112"/>
      <c r="B110" s="112"/>
      <c r="C110" s="112"/>
      <c r="D110" s="112"/>
      <c r="E110" s="112"/>
      <c r="F110" s="112"/>
      <c r="G110" s="112"/>
    </row>
    <row r="111" spans="1:7" ht="19.5" customHeight="1">
      <c r="A111" s="112"/>
      <c r="B111" s="112"/>
      <c r="C111" s="112"/>
      <c r="D111" s="112"/>
      <c r="E111" s="112"/>
      <c r="F111" s="112"/>
      <c r="G111" s="112"/>
    </row>
    <row r="112" spans="1:7" ht="19.5" customHeight="1">
      <c r="A112" s="112"/>
      <c r="B112" s="112"/>
      <c r="C112" s="112"/>
      <c r="D112" s="112"/>
      <c r="E112" s="112"/>
      <c r="F112" s="112"/>
      <c r="G112" s="112"/>
    </row>
    <row r="113" spans="1:7" ht="19.5" customHeight="1">
      <c r="A113" s="112"/>
      <c r="B113" s="112"/>
      <c r="C113" s="112"/>
      <c r="D113" s="112"/>
      <c r="E113" s="112"/>
      <c r="F113" s="112"/>
      <c r="G113" s="112"/>
    </row>
    <row r="114" spans="1:7" ht="19.5" customHeight="1">
      <c r="A114" s="112"/>
      <c r="B114" s="112"/>
      <c r="C114" s="112"/>
      <c r="D114" s="112"/>
      <c r="E114" s="112"/>
      <c r="F114" s="112"/>
      <c r="G114" s="112"/>
    </row>
    <row r="115" spans="1:7" ht="19.5" customHeight="1">
      <c r="A115" s="112"/>
      <c r="B115" s="112"/>
      <c r="C115" s="112"/>
      <c r="D115" s="112"/>
      <c r="E115" s="112"/>
      <c r="F115" s="112"/>
      <c r="G115" s="112"/>
    </row>
    <row r="116" spans="1:7" ht="19.5" customHeight="1">
      <c r="A116" s="112"/>
      <c r="B116" s="112"/>
      <c r="C116" s="112"/>
      <c r="D116" s="112"/>
      <c r="E116" s="112"/>
      <c r="F116" s="112"/>
      <c r="G116" s="112"/>
    </row>
    <row r="117" spans="1:7" ht="19.5" customHeight="1">
      <c r="A117" s="112"/>
      <c r="B117" s="112"/>
      <c r="C117" s="112"/>
      <c r="D117" s="112"/>
      <c r="E117" s="112"/>
      <c r="F117" s="112"/>
      <c r="G117" s="112"/>
    </row>
    <row r="118" spans="1:7" ht="19.5" customHeight="1">
      <c r="A118" s="112"/>
      <c r="B118" s="112"/>
      <c r="C118" s="112"/>
      <c r="D118" s="112"/>
      <c r="E118" s="112"/>
      <c r="F118" s="112"/>
      <c r="G118" s="112"/>
    </row>
    <row r="119" spans="1:7" ht="19.5" customHeight="1">
      <c r="A119" s="112"/>
      <c r="B119" s="112"/>
      <c r="C119" s="112"/>
      <c r="D119" s="112"/>
      <c r="E119" s="112"/>
      <c r="F119" s="112"/>
      <c r="G119" s="112"/>
    </row>
    <row r="120" spans="1:7" ht="19.5" customHeight="1">
      <c r="A120" s="112"/>
      <c r="B120" s="112"/>
      <c r="C120" s="112"/>
      <c r="D120" s="112"/>
      <c r="E120" s="112"/>
      <c r="F120" s="112"/>
      <c r="G120" s="112"/>
    </row>
    <row r="121" spans="1:7" ht="19.5" customHeight="1">
      <c r="A121" s="112"/>
      <c r="B121" s="112"/>
      <c r="C121" s="112"/>
      <c r="D121" s="112"/>
      <c r="E121" s="112"/>
      <c r="F121" s="112"/>
      <c r="G121" s="112"/>
    </row>
    <row r="122" spans="1:7" ht="19.5" customHeight="1">
      <c r="A122" s="112"/>
      <c r="B122" s="112"/>
      <c r="C122" s="112"/>
      <c r="D122" s="112"/>
      <c r="E122" s="112"/>
      <c r="F122" s="112"/>
      <c r="G122" s="112"/>
    </row>
    <row r="123" spans="1:7" ht="19.5" customHeight="1">
      <c r="A123" s="112"/>
      <c r="B123" s="112"/>
      <c r="C123" s="112"/>
      <c r="D123" s="112"/>
      <c r="E123" s="112"/>
      <c r="F123" s="112"/>
      <c r="G123" s="112"/>
    </row>
    <row r="124" spans="1:7" ht="19.5" customHeight="1">
      <c r="A124" s="112"/>
      <c r="B124" s="112"/>
      <c r="C124" s="112"/>
      <c r="D124" s="112"/>
      <c r="E124" s="112"/>
      <c r="F124" s="112"/>
      <c r="G124" s="112"/>
    </row>
    <row r="125" spans="1:7" ht="19.5" customHeight="1">
      <c r="A125" s="112"/>
      <c r="B125" s="112"/>
      <c r="C125" s="112"/>
      <c r="D125" s="112"/>
      <c r="E125" s="112"/>
      <c r="F125" s="112"/>
      <c r="G125" s="112"/>
    </row>
    <row r="126" spans="1:7" ht="19.5" customHeight="1">
      <c r="A126" s="112"/>
      <c r="B126" s="112"/>
      <c r="C126" s="112"/>
      <c r="D126" s="112"/>
      <c r="E126" s="112"/>
      <c r="F126" s="112"/>
      <c r="G126" s="112"/>
    </row>
    <row r="127" spans="1:7" ht="19.5" customHeight="1">
      <c r="A127" s="112"/>
      <c r="B127" s="112"/>
      <c r="C127" s="112"/>
      <c r="D127" s="112"/>
      <c r="E127" s="112"/>
      <c r="F127" s="112"/>
      <c r="G127" s="112"/>
    </row>
    <row r="128" spans="1:7" ht="19.5" customHeight="1">
      <c r="A128" s="112"/>
      <c r="B128" s="112"/>
      <c r="C128" s="112"/>
      <c r="D128" s="112"/>
      <c r="E128" s="112"/>
      <c r="F128" s="112"/>
      <c r="G128" s="112"/>
    </row>
    <row r="129" spans="1:7" ht="19.5" customHeight="1">
      <c r="A129" s="112"/>
      <c r="B129" s="112"/>
      <c r="C129" s="112"/>
      <c r="D129" s="112"/>
      <c r="E129" s="112"/>
      <c r="F129" s="112"/>
      <c r="G129" s="112"/>
    </row>
    <row r="130" spans="1:7" ht="19.5" customHeight="1">
      <c r="A130" s="112"/>
      <c r="B130" s="112"/>
      <c r="C130" s="112"/>
      <c r="D130" s="112"/>
      <c r="E130" s="112"/>
      <c r="F130" s="112"/>
      <c r="G130" s="112"/>
    </row>
    <row r="131" spans="1:7" ht="19.5" customHeight="1">
      <c r="A131" s="112"/>
      <c r="B131" s="112"/>
      <c r="C131" s="112"/>
      <c r="D131" s="112"/>
      <c r="E131" s="112"/>
      <c r="F131" s="112"/>
      <c r="G131" s="112"/>
    </row>
    <row r="132" spans="1:7" ht="19.5" customHeight="1">
      <c r="A132" s="112"/>
      <c r="B132" s="112"/>
      <c r="C132" s="112"/>
      <c r="D132" s="112"/>
      <c r="E132" s="112"/>
      <c r="F132" s="112"/>
      <c r="G132" s="112"/>
    </row>
    <row r="133" spans="1:7" ht="19.5" customHeight="1">
      <c r="A133" s="112"/>
      <c r="B133" s="112"/>
      <c r="C133" s="112"/>
      <c r="D133" s="112"/>
      <c r="E133" s="112"/>
      <c r="F133" s="112"/>
      <c r="G133" s="112"/>
    </row>
    <row r="134" spans="1:7" ht="19.5" customHeight="1">
      <c r="A134" s="112"/>
      <c r="B134" s="112"/>
      <c r="C134" s="112"/>
      <c r="D134" s="112"/>
      <c r="E134" s="112"/>
      <c r="F134" s="112"/>
      <c r="G134" s="112"/>
    </row>
    <row r="135" spans="1:7" ht="19.5" customHeight="1">
      <c r="A135" s="112"/>
      <c r="B135" s="112"/>
      <c r="C135" s="112"/>
      <c r="D135" s="112"/>
      <c r="E135" s="112"/>
      <c r="F135" s="112"/>
      <c r="G135" s="112"/>
    </row>
    <row r="136" spans="1:7" ht="19.5" customHeight="1">
      <c r="A136" s="112"/>
      <c r="B136" s="112"/>
      <c r="C136" s="112"/>
      <c r="D136" s="112"/>
      <c r="E136" s="112"/>
      <c r="F136" s="112"/>
      <c r="G136" s="112"/>
    </row>
    <row r="137" spans="1:7" ht="19.5" customHeight="1">
      <c r="A137" s="112"/>
      <c r="B137" s="112"/>
      <c r="C137" s="112"/>
      <c r="D137" s="112"/>
      <c r="E137" s="112"/>
      <c r="F137" s="112"/>
      <c r="G137" s="112"/>
    </row>
    <row r="138" spans="1:7" ht="19.5" customHeight="1">
      <c r="A138" s="112"/>
      <c r="B138" s="112"/>
      <c r="C138" s="112"/>
      <c r="D138" s="112"/>
      <c r="E138" s="112"/>
      <c r="F138" s="112"/>
      <c r="G138" s="112"/>
    </row>
    <row r="139" spans="2:9" s="64" customFormat="1" ht="19.5" customHeight="1">
      <c r="B139" s="63"/>
      <c r="C139" s="63"/>
      <c r="D139" s="65"/>
      <c r="E139" s="66"/>
      <c r="F139" s="63"/>
      <c r="G139" s="67"/>
      <c r="H139" s="63"/>
      <c r="I139" s="63"/>
    </row>
    <row r="140" spans="2:9" s="64" customFormat="1" ht="19.5" customHeight="1">
      <c r="B140" s="63"/>
      <c r="C140" s="63"/>
      <c r="D140" s="65"/>
      <c r="E140" s="66"/>
      <c r="F140" s="63"/>
      <c r="G140" s="67"/>
      <c r="H140" s="63"/>
      <c r="I140" s="63"/>
    </row>
  </sheetData>
  <sheetProtection/>
  <mergeCells count="5">
    <mergeCell ref="A1:G1"/>
    <mergeCell ref="A3:B3"/>
    <mergeCell ref="B44:G44"/>
    <mergeCell ref="B45:G45"/>
    <mergeCell ref="B46:G46"/>
  </mergeCells>
  <printOptions/>
  <pageMargins left="0.984251968503937" right="0.3937007874015748" top="0.7874015748031497" bottom="0.7874015748031497" header="0.31496062992125984" footer="0.31496062992125984"/>
  <pageSetup horizontalDpi="360" verticalDpi="360" orientation="portrait" paperSize="9" scale="66" r:id="rId1"/>
  <headerFooter alignWithMargins="0">
    <oddHeader>&amp;L&amp;"ＭＳ 明朝,標準"
</oddHeader>
    <oddFooter>&amp;C
</oddFooter>
  </headerFooter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東部方面会計隊本部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　修一</dc:creator>
  <cp:keywords/>
  <dc:description/>
  <cp:lastModifiedBy>佐川 洋介</cp:lastModifiedBy>
  <cp:lastPrinted>2023-04-14T00:23:53Z</cp:lastPrinted>
  <dcterms:created xsi:type="dcterms:W3CDTF">2000-04-07T09:01:11Z</dcterms:created>
  <dcterms:modified xsi:type="dcterms:W3CDTF">2024-04-19T01:05:08Z</dcterms:modified>
  <cp:category/>
  <cp:version/>
  <cp:contentType/>
  <cp:contentStatus/>
</cp:coreProperties>
</file>