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12月分\掲載依頼① 本庁\"/>
    </mc:Choice>
  </mc:AlternateContent>
  <bookViews>
    <workbookView xWindow="-15" yWindow="7905" windowWidth="19230" windowHeight="4020"/>
  </bookViews>
  <sheets>
    <sheet name="付紙様式第３" sheetId="5" r:id="rId1"/>
  </sheets>
  <definedNames>
    <definedName name="_xlnm._FilterDatabase" localSheetId="0" hidden="1">付紙様式第３!$A$4:$P$4</definedName>
    <definedName name="_xlnm.Print_Area" localSheetId="0">付紙様式第３!$A$1:$M$17</definedName>
    <definedName name="_xlnm.Print_Titles" localSheetId="0">付紙様式第３!$1:$4</definedName>
  </definedNames>
  <calcPr calcId="162913"/>
</workbook>
</file>

<file path=xl/calcChain.xml><?xml version="1.0" encoding="utf-8"?>
<calcChain xmlns="http://schemas.openxmlformats.org/spreadsheetml/2006/main">
  <c r="I16" i="5" l="1"/>
  <c r="I13" i="5" l="1"/>
  <c r="I10" i="5"/>
  <c r="I8" i="5"/>
  <c r="I7" i="5"/>
  <c r="I6" i="5"/>
</calcChain>
</file>

<file path=xl/sharedStrings.xml><?xml version="1.0" encoding="utf-8"?>
<sst xmlns="http://schemas.openxmlformats.org/spreadsheetml/2006/main" count="75" uniqueCount="44">
  <si>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</si>
  <si>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</si>
  <si>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</si>
  <si>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</si>
  <si>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</si>
  <si>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</si>
  <si>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</si>
  <si>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</si>
  <si>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</si>
  <si>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</si>
  <si>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</si>
  <si>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</si>
  <si>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</si>
  <si>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</si>
  <si>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</si>
  <si>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同種の他の契約の予定価格を類推されるおそれがあるため公表しない。</t>
  </si>
  <si>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</si>
  <si>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t>
    <phoneticPr fontId="1"/>
  </si>
  <si>
    <t>-</t>
    <phoneticPr fontId="1"/>
  </si>
  <si>
    <t>一般競争入札</t>
    <rPh sb="0" eb="2">
      <t>イッパン</t>
    </rPh>
    <rPh sb="2" eb="4">
      <t>キョウソウ</t>
    </rPh>
    <rPh sb="4" eb="6">
      <t>ニュウサツ</t>
    </rPh>
    <phoneticPr fontId="1"/>
  </si>
  <si>
    <t>総合評価</t>
  </si>
  <si>
    <t>安全な官民情報共有のための機能追加に関する業務支援役務
１件</t>
    <rPh sb="29" eb="30">
      <t>ケン</t>
    </rPh>
    <phoneticPr fontId="1"/>
  </si>
  <si>
    <t>護衛艦の空中線ぎ装に関する基礎資料の作成
１件</t>
    <rPh sb="22" eb="23">
      <t>ケン</t>
    </rPh>
    <phoneticPr fontId="1"/>
  </si>
  <si>
    <t>船舶設計基準細則及び解説（推進方式）（案）に関する基礎資料の作成
１件</t>
    <rPh sb="34" eb="35">
      <t>ケン</t>
    </rPh>
    <phoneticPr fontId="1"/>
  </si>
  <si>
    <t>艦艇構成品の装備移転に関する調査（令和元年度）
１件</t>
    <rPh sb="25" eb="26">
      <t>ケン</t>
    </rPh>
    <phoneticPr fontId="1"/>
  </si>
  <si>
    <t>中小企業等の防衛事業参入機会創出に伴う役務
１件</t>
    <rPh sb="23" eb="24">
      <t>ケン</t>
    </rPh>
    <phoneticPr fontId="1"/>
  </si>
  <si>
    <t>先端製造技術の利活用に関する各種事例等の調査研究
１件</t>
    <rPh sb="26" eb="27">
      <t>ケン</t>
    </rPh>
    <phoneticPr fontId="1"/>
  </si>
  <si>
    <t>空対空目視外戦闘における行動判断への人工知能技術の適用に関する計算処理
１件</t>
    <rPh sb="37" eb="38">
      <t>ケン</t>
    </rPh>
    <phoneticPr fontId="1"/>
  </si>
  <si>
    <t>中小企業等が有する技術の防衛装備品への活用可能性に係る調査役務（艦船）
１件</t>
    <rPh sb="37" eb="38">
      <t>ケン</t>
    </rPh>
    <phoneticPr fontId="1"/>
  </si>
  <si>
    <t>中小企業等が有する技術の防衛装備品への活用可能性に係る調査役務（航空機）
１件</t>
    <rPh sb="38" eb="39">
      <t>ケン</t>
    </rPh>
    <phoneticPr fontId="1"/>
  </si>
  <si>
    <t>可変深度ソーナーシステム（バイ／マルチスタティック用）の性能確認試験のための低周波音源操作役務
１件</t>
    <rPh sb="49" eb="50">
      <t>ケン</t>
    </rPh>
    <phoneticPr fontId="1"/>
  </si>
  <si>
    <t>よう船（可変深度ソーナーシステム（バイ／マルチスタティック用）の性能確認試験に係る支援作業）（その２）
１件</t>
    <rPh sb="53" eb="54">
      <t>ケン</t>
    </rPh>
    <phoneticPr fontId="1"/>
  </si>
  <si>
    <t>公益財団法人　防衛基盤整備協会
東京都新宿区四谷本塩町１５－９</t>
    <phoneticPr fontId="1"/>
  </si>
  <si>
    <t>ジャパンマリンユナイテッド株式会社
神奈川県横浜市西区みなとみらい４－４－２</t>
    <phoneticPr fontId="1"/>
  </si>
  <si>
    <t>一般財団法人防衛技術協会
東京都文京区本郷３－２３－１４</t>
    <rPh sb="0" eb="2">
      <t>イッパン</t>
    </rPh>
    <rPh sb="2" eb="4">
      <t>ザイダン</t>
    </rPh>
    <rPh sb="4" eb="6">
      <t>ホウジン</t>
    </rPh>
    <phoneticPr fontId="4"/>
  </si>
  <si>
    <t>みずほ情報総研株式会社
東京都千代田区神田錦町２－３</t>
    <phoneticPr fontId="1"/>
  </si>
  <si>
    <t>三菱重工業株式会社
東京都千代田区丸の内３－２－３</t>
    <rPh sb="5" eb="9">
      <t>カブシキガイシャ</t>
    </rPh>
    <phoneticPr fontId="4"/>
  </si>
  <si>
    <t>日本電気株式会社
東京都港区芝５－７－１</t>
    <phoneticPr fontId="1"/>
  </si>
  <si>
    <t>株式会社ＳＵＢＡＲＵ
東京都渋谷区恵比寿１－２０－８</t>
    <phoneticPr fontId="1"/>
  </si>
  <si>
    <t>株式会社オキシーテック
静岡県沼津市内浦三津字小島５３７－５</t>
    <phoneticPr fontId="1"/>
  </si>
  <si>
    <t>日本海運株式会社
東京都港区東新橋１－９－３</t>
    <rPh sb="4" eb="6">
      <t>カブシキ</t>
    </rPh>
    <rPh sb="6" eb="8">
      <t>カイシャ</t>
    </rPh>
    <phoneticPr fontId="4"/>
  </si>
  <si>
    <t>株式会社三菱総合研究所
東京都千代田永田町２－１０－３</t>
    <phoneticPr fontId="1"/>
  </si>
  <si>
    <t>総合評価</t>
    <rPh sb="0" eb="2">
      <t>ソウゴウ</t>
    </rPh>
    <rPh sb="2" eb="4">
      <t>ヒョウカ</t>
    </rPh>
    <phoneticPr fontId="1"/>
  </si>
  <si>
    <t>欧州軍耐空性規則等の調査・分析
１件</t>
    <rPh sb="17" eb="18">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</si>
</sst>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411]ge\.m\.d;@"/>
    <numFmt numFmtId="178" formatCode="##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52">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0" fontId="5" fillId="0" borderId="7" xfId="0" applyNumberFormat="1" applyFont="1" applyFill="1" applyBorder="1" applyAlignment="1">
      <alignment horizontal="center" vertical="center" wrapText="1"/>
    </xf>
    <xf numFmtId="0" fontId="5" fillId="0" borderId="8" xfId="0" applyFont="1" applyFill="1" applyBorder="1" applyAlignment="1">
      <alignment vertical="center" wrapText="1"/>
    </xf>
    <xf numFmtId="0" fontId="5" fillId="0" borderId="1" xfId="0" applyFont="1" applyFill="1" applyBorder="1" applyAlignment="1">
      <alignment horizontal="left" vertical="center" wrapText="1"/>
    </xf>
    <xf numFmtId="38" fontId="6" fillId="0" borderId="1" xfId="5" applyFont="1" applyFill="1" applyBorder="1" applyAlignment="1">
      <alignment vertical="center" wrapText="1"/>
    </xf>
    <xf numFmtId="38" fontId="6" fillId="0" borderId="1" xfId="5" applyFont="1" applyFill="1" applyBorder="1" applyAlignment="1">
      <alignment vertical="center" shrinkToFit="1"/>
    </xf>
    <xf numFmtId="0" fontId="5" fillId="0" borderId="3" xfId="0" applyFont="1" applyFill="1" applyBorder="1" applyAlignment="1">
      <alignment vertical="center" wrapText="1"/>
    </xf>
    <xf numFmtId="0" fontId="6" fillId="0" borderId="1" xfId="0" applyFont="1" applyFill="1" applyBorder="1" applyAlignment="1">
      <alignment horizontal="left" vertical="center" wrapText="1"/>
    </xf>
    <xf numFmtId="38" fontId="5" fillId="0" borderId="1" xfId="5"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6" fillId="0" borderId="1" xfId="0" applyFont="1" applyFill="1" applyBorder="1" applyAlignment="1" applyProtection="1">
      <alignment vertical="center" wrapText="1"/>
      <protection locked="0"/>
    </xf>
    <xf numFmtId="177"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vertical="center" wrapText="1"/>
      <protection locked="0"/>
    </xf>
    <xf numFmtId="178"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38" fontId="5" fillId="0" borderId="0" xfId="5" applyFont="1" applyFill="1">
      <alignment vertical="center"/>
    </xf>
    <xf numFmtId="0" fontId="6" fillId="0" borderId="3" xfId="0" applyFont="1" applyFill="1" applyBorder="1" applyAlignment="1">
      <alignment vertical="center" wrapText="1"/>
    </xf>
    <xf numFmtId="0" fontId="5" fillId="0" borderId="2"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6" fillId="0" borderId="9" xfId="0" applyFont="1" applyFill="1" applyBorder="1" applyAlignment="1" applyProtection="1">
      <alignment horizontal="center" vertical="center"/>
      <protection locked="0"/>
    </xf>
    <xf numFmtId="0" fontId="6" fillId="0" borderId="11" xfId="0" applyFont="1" applyFill="1" applyBorder="1" applyAlignment="1" applyProtection="1">
      <alignment vertical="center" wrapText="1"/>
      <protection locked="0"/>
    </xf>
    <xf numFmtId="0" fontId="5" fillId="0" borderId="10" xfId="0" applyFont="1" applyFill="1" applyBorder="1" applyAlignment="1">
      <alignment vertical="center" wrapText="1"/>
    </xf>
    <xf numFmtId="0" fontId="8" fillId="0" borderId="1"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177" fontId="6" fillId="0" borderId="13" xfId="0" applyNumberFormat="1" applyFont="1" applyFill="1" applyBorder="1" applyAlignment="1">
      <alignment horizontal="center" vertical="center" wrapText="1"/>
    </xf>
    <xf numFmtId="0" fontId="6" fillId="0" borderId="13" xfId="0" applyFont="1" applyFill="1" applyBorder="1" applyAlignment="1" applyProtection="1">
      <alignment vertical="center" wrapText="1"/>
      <protection locked="0"/>
    </xf>
    <xf numFmtId="1" fontId="5" fillId="0" borderId="13"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shrinkToFit="1"/>
    </xf>
    <xf numFmtId="38" fontId="6" fillId="0" borderId="13" xfId="5" applyFont="1" applyFill="1" applyBorder="1" applyAlignment="1">
      <alignment vertical="center" wrapText="1"/>
    </xf>
    <xf numFmtId="38" fontId="5" fillId="0" borderId="13" xfId="5"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cellXfs>
  <cellStyles count="6">
    <cellStyle name="桁区切り" xfId="5" builtinId="6"/>
    <cellStyle name="桁区切り 2" xfId="1"/>
    <cellStyle name="桁区切り 2 2" xfId="3"/>
    <cellStyle name="標準" xfId="0" builtinId="0"/>
    <cellStyle name="標準 2 3" xfId="2"/>
    <cellStyle name="標準 5" xfId="4"/>
  </cellStyles>
  <dxfs count="20">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70" zoomScaleNormal="80" zoomScaleSheetLayoutView="70" workbookViewId="0">
      <selection activeCell="Q5" sqref="Q5"/>
    </sheetView>
  </sheetViews>
  <sheetFormatPr defaultRowHeight="13.5" x14ac:dyDescent="0.15"/>
  <cols>
    <col min="1" max="1" width="21.25" style="1" customWidth="1"/>
    <col min="2" max="2" width="21.625" style="1" customWidth="1"/>
    <col min="3" max="3" width="18" style="1" customWidth="1"/>
    <col min="4" max="4" width="17.875" style="2" customWidth="1"/>
    <col min="5" max="5" width="17.875" style="3" customWidth="1"/>
    <col min="6" max="6" width="19.125" style="1" customWidth="1"/>
    <col min="7" max="7" width="17.75" style="1" customWidth="1"/>
    <col min="8" max="8" width="16.875" style="1" customWidth="1"/>
    <col min="9" max="9" width="10.5" style="1" customWidth="1"/>
    <col min="10" max="12" width="11.625" style="1" customWidth="1"/>
    <col min="13" max="13" width="19.875" style="1" customWidth="1"/>
    <col min="14" max="14" width="2.25" style="1" customWidth="1"/>
    <col min="15" max="15" width="9" style="1"/>
    <col min="16" max="16" width="11.625" style="1" bestFit="1" customWidth="1"/>
    <col min="17" max="16384" width="9" style="1"/>
  </cols>
  <sheetData>
    <row r="1" spans="1:16" ht="32.1" customHeight="1" x14ac:dyDescent="0.15">
      <c r="A1" s="37" t="s">
        <v>16</v>
      </c>
      <c r="B1" s="38"/>
      <c r="C1" s="38"/>
      <c r="D1" s="38"/>
      <c r="E1" s="38"/>
      <c r="F1" s="38"/>
      <c r="G1" s="38"/>
      <c r="H1" s="38"/>
      <c r="I1" s="38"/>
      <c r="J1" s="38"/>
      <c r="K1" s="38"/>
      <c r="L1" s="38"/>
      <c r="M1" s="38"/>
    </row>
    <row r="2" spans="1:16" ht="14.25" thickBot="1" x14ac:dyDescent="0.2"/>
    <row r="3" spans="1:16" ht="68.099999999999994" customHeight="1" x14ac:dyDescent="0.15">
      <c r="A3" s="39" t="s">
        <v>11</v>
      </c>
      <c r="B3" s="34" t="s">
        <v>10</v>
      </c>
      <c r="C3" s="34" t="s">
        <v>9</v>
      </c>
      <c r="D3" s="34" t="s">
        <v>13</v>
      </c>
      <c r="E3" s="34" t="s">
        <v>12</v>
      </c>
      <c r="F3" s="34" t="s">
        <v>8</v>
      </c>
      <c r="G3" s="34" t="s">
        <v>7</v>
      </c>
      <c r="H3" s="34" t="s">
        <v>6</v>
      </c>
      <c r="I3" s="34" t="s">
        <v>5</v>
      </c>
      <c r="J3" s="34" t="s">
        <v>4</v>
      </c>
      <c r="K3" s="34"/>
      <c r="L3" s="34"/>
      <c r="M3" s="35" t="s">
        <v>3</v>
      </c>
    </row>
    <row r="4" spans="1:16" ht="38.25" customHeight="1" x14ac:dyDescent="0.15">
      <c r="A4" s="40"/>
      <c r="B4" s="41"/>
      <c r="C4" s="41"/>
      <c r="D4" s="41"/>
      <c r="E4" s="41"/>
      <c r="F4" s="41"/>
      <c r="G4" s="41"/>
      <c r="H4" s="41"/>
      <c r="I4" s="41"/>
      <c r="J4" s="33" t="s">
        <v>2</v>
      </c>
      <c r="K4" s="33" t="s">
        <v>1</v>
      </c>
      <c r="L4" s="33" t="s">
        <v>0</v>
      </c>
      <c r="M4" s="36"/>
    </row>
    <row r="5" spans="1:16" ht="110.1" customHeight="1" x14ac:dyDescent="0.15">
      <c r="A5" s="23" t="s">
        <v>27</v>
      </c>
      <c r="B5" s="4" t="s">
        <v>14</v>
      </c>
      <c r="C5" s="21">
        <v>43802</v>
      </c>
      <c r="D5" s="20" t="s">
        <v>37</v>
      </c>
      <c r="E5" s="6">
        <v>7010401022916</v>
      </c>
      <c r="F5" s="22" t="s">
        <v>19</v>
      </c>
      <c r="G5" s="13" t="s">
        <v>15</v>
      </c>
      <c r="H5" s="14">
        <v>79200</v>
      </c>
      <c r="I5" s="8" t="s">
        <v>18</v>
      </c>
      <c r="J5" s="9"/>
      <c r="K5" s="4"/>
      <c r="L5" s="4"/>
      <c r="M5" s="28"/>
      <c r="P5" s="26"/>
    </row>
    <row r="6" spans="1:16" ht="110.1" customHeight="1" x14ac:dyDescent="0.15">
      <c r="A6" s="23" t="s">
        <v>21</v>
      </c>
      <c r="B6" s="4" t="s">
        <v>14</v>
      </c>
      <c r="C6" s="21">
        <v>43808</v>
      </c>
      <c r="D6" s="20" t="s">
        <v>32</v>
      </c>
      <c r="E6" s="6">
        <v>2011105005402</v>
      </c>
      <c r="F6" s="22" t="s">
        <v>19</v>
      </c>
      <c r="G6" s="14">
        <v>4643100</v>
      </c>
      <c r="H6" s="14">
        <v>4620000</v>
      </c>
      <c r="I6" s="8">
        <f>H6/G6</f>
        <v>0.99502487562189057</v>
      </c>
      <c r="J6" s="9"/>
      <c r="K6" s="4"/>
      <c r="L6" s="4"/>
      <c r="M6" s="28"/>
      <c r="P6" s="26"/>
    </row>
    <row r="7" spans="1:16" ht="110.1" customHeight="1" x14ac:dyDescent="0.15">
      <c r="A7" s="15" t="s">
        <v>24</v>
      </c>
      <c r="B7" s="4" t="s">
        <v>14</v>
      </c>
      <c r="C7" s="5">
        <v>43808</v>
      </c>
      <c r="D7" s="12" t="s">
        <v>34</v>
      </c>
      <c r="E7" s="24">
        <v>7010005018591</v>
      </c>
      <c r="F7" s="7" t="s">
        <v>20</v>
      </c>
      <c r="G7" s="13">
        <v>12525700</v>
      </c>
      <c r="H7" s="17">
        <v>9768000</v>
      </c>
      <c r="I7" s="8">
        <f>H7/G7</f>
        <v>0.77983665583560202</v>
      </c>
      <c r="J7" s="18"/>
      <c r="K7" s="18"/>
      <c r="L7" s="18"/>
      <c r="M7" s="19"/>
      <c r="P7" s="26"/>
    </row>
    <row r="8" spans="1:16" ht="110.1" customHeight="1" x14ac:dyDescent="0.15">
      <c r="A8" s="31" t="s">
        <v>25</v>
      </c>
      <c r="B8" s="4" t="s">
        <v>14</v>
      </c>
      <c r="C8" s="5">
        <v>43809</v>
      </c>
      <c r="D8" s="32" t="s">
        <v>35</v>
      </c>
      <c r="E8" s="24">
        <v>9010001027685</v>
      </c>
      <c r="F8" s="30" t="s">
        <v>19</v>
      </c>
      <c r="G8" s="13">
        <v>7405000</v>
      </c>
      <c r="H8" s="14">
        <v>7315000</v>
      </c>
      <c r="I8" s="8">
        <f>H8/G8</f>
        <v>0.98784604996623904</v>
      </c>
      <c r="J8" s="9"/>
      <c r="K8" s="4"/>
      <c r="L8" s="4"/>
      <c r="M8" s="28"/>
      <c r="P8" s="26"/>
    </row>
    <row r="9" spans="1:16" ht="110.1" customHeight="1" x14ac:dyDescent="0.15">
      <c r="A9" s="23" t="s">
        <v>22</v>
      </c>
      <c r="B9" s="4" t="s">
        <v>14</v>
      </c>
      <c r="C9" s="21">
        <v>43810</v>
      </c>
      <c r="D9" s="20" t="s">
        <v>33</v>
      </c>
      <c r="E9" s="29">
        <v>8020001076641</v>
      </c>
      <c r="F9" s="22" t="s">
        <v>19</v>
      </c>
      <c r="G9" s="13" t="s">
        <v>15</v>
      </c>
      <c r="H9" s="17">
        <v>6490000</v>
      </c>
      <c r="I9" s="8" t="s">
        <v>17</v>
      </c>
      <c r="J9" s="18"/>
      <c r="K9" s="18"/>
      <c r="L9" s="18"/>
      <c r="M9" s="19"/>
      <c r="P9" s="26"/>
    </row>
    <row r="10" spans="1:16" ht="110.1" customHeight="1" x14ac:dyDescent="0.15">
      <c r="A10" s="15" t="s">
        <v>30</v>
      </c>
      <c r="B10" s="11" t="s">
        <v>14</v>
      </c>
      <c r="C10" s="5">
        <v>43810</v>
      </c>
      <c r="D10" s="12" t="s">
        <v>39</v>
      </c>
      <c r="E10" s="24">
        <v>4080101000342</v>
      </c>
      <c r="F10" s="22" t="s">
        <v>19</v>
      </c>
      <c r="G10" s="13">
        <v>22171600</v>
      </c>
      <c r="H10" s="17">
        <v>22165000</v>
      </c>
      <c r="I10" s="8">
        <f>H10/G10</f>
        <v>0.99970232188926378</v>
      </c>
      <c r="J10" s="18"/>
      <c r="K10" s="18"/>
      <c r="L10" s="18"/>
      <c r="M10" s="19"/>
      <c r="P10" s="26"/>
    </row>
    <row r="11" spans="1:16" ht="110.1" customHeight="1" x14ac:dyDescent="0.15">
      <c r="A11" s="15" t="s">
        <v>23</v>
      </c>
      <c r="B11" s="4" t="s">
        <v>14</v>
      </c>
      <c r="C11" s="5">
        <v>43812</v>
      </c>
      <c r="D11" s="20" t="s">
        <v>33</v>
      </c>
      <c r="E11" s="24">
        <v>8020001076641</v>
      </c>
      <c r="F11" s="22" t="s">
        <v>19</v>
      </c>
      <c r="G11" s="13" t="s">
        <v>15</v>
      </c>
      <c r="H11" s="17">
        <v>5247000</v>
      </c>
      <c r="I11" s="8" t="s">
        <v>17</v>
      </c>
      <c r="J11" s="18"/>
      <c r="K11" s="18"/>
      <c r="L11" s="18"/>
      <c r="M11" s="19"/>
      <c r="P11" s="26"/>
    </row>
    <row r="12" spans="1:16" ht="110.1" customHeight="1" x14ac:dyDescent="0.15">
      <c r="A12" s="15" t="s">
        <v>28</v>
      </c>
      <c r="B12" s="11" t="s">
        <v>14</v>
      </c>
      <c r="C12" s="5">
        <v>43812</v>
      </c>
      <c r="D12" s="20" t="s">
        <v>33</v>
      </c>
      <c r="E12" s="6">
        <v>8020001076641</v>
      </c>
      <c r="F12" s="22" t="s">
        <v>19</v>
      </c>
      <c r="G12" s="13" t="s">
        <v>15</v>
      </c>
      <c r="H12" s="17">
        <v>28611000</v>
      </c>
      <c r="I12" s="8" t="s">
        <v>17</v>
      </c>
      <c r="J12" s="18"/>
      <c r="K12" s="18"/>
      <c r="L12" s="18"/>
      <c r="M12" s="19"/>
      <c r="P12" s="26"/>
    </row>
    <row r="13" spans="1:16" ht="110.1" customHeight="1" x14ac:dyDescent="0.15">
      <c r="A13" s="23" t="s">
        <v>31</v>
      </c>
      <c r="B13" s="4" t="s">
        <v>14</v>
      </c>
      <c r="C13" s="21">
        <v>43816</v>
      </c>
      <c r="D13" s="20" t="s">
        <v>40</v>
      </c>
      <c r="E13" s="6">
        <v>6010401051206</v>
      </c>
      <c r="F13" s="22" t="s">
        <v>19</v>
      </c>
      <c r="G13" s="14">
        <v>160776000</v>
      </c>
      <c r="H13" s="14">
        <v>126472500</v>
      </c>
      <c r="I13" s="8">
        <f>H13/G13</f>
        <v>0.78663793103448276</v>
      </c>
      <c r="J13" s="9"/>
      <c r="K13" s="4"/>
      <c r="L13" s="4"/>
      <c r="M13" s="25"/>
      <c r="P13" s="26"/>
    </row>
    <row r="14" spans="1:16" ht="110.1" customHeight="1" x14ac:dyDescent="0.15">
      <c r="A14" s="27" t="s">
        <v>29</v>
      </c>
      <c r="B14" s="4" t="s">
        <v>14</v>
      </c>
      <c r="C14" s="5">
        <v>43817</v>
      </c>
      <c r="D14" s="16" t="s">
        <v>38</v>
      </c>
      <c r="E14" s="6">
        <v>5011101019196</v>
      </c>
      <c r="F14" s="22" t="s">
        <v>19</v>
      </c>
      <c r="G14" s="13" t="s">
        <v>15</v>
      </c>
      <c r="H14" s="14">
        <v>41162000</v>
      </c>
      <c r="I14" s="8" t="s">
        <v>17</v>
      </c>
      <c r="J14" s="9"/>
      <c r="K14" s="4"/>
      <c r="L14" s="4"/>
      <c r="M14" s="28"/>
      <c r="P14" s="26"/>
    </row>
    <row r="15" spans="1:16" ht="110.1" customHeight="1" x14ac:dyDescent="0.15">
      <c r="A15" s="15" t="s">
        <v>26</v>
      </c>
      <c r="B15" s="4" t="s">
        <v>14</v>
      </c>
      <c r="C15" s="5">
        <v>43819</v>
      </c>
      <c r="D15" s="20" t="s">
        <v>36</v>
      </c>
      <c r="E15" s="6">
        <v>8010401050387</v>
      </c>
      <c r="F15" s="7" t="s">
        <v>19</v>
      </c>
      <c r="G15" s="13" t="s">
        <v>15</v>
      </c>
      <c r="H15" s="17">
        <v>7975000</v>
      </c>
      <c r="I15" s="8" t="s">
        <v>17</v>
      </c>
      <c r="J15" s="18"/>
      <c r="K15" s="18"/>
      <c r="L15" s="18"/>
      <c r="M15" s="19"/>
      <c r="P15" s="26"/>
    </row>
    <row r="16" spans="1:16" ht="110.1" customHeight="1" thickBot="1" x14ac:dyDescent="0.2">
      <c r="A16" s="42" t="s">
        <v>43</v>
      </c>
      <c r="B16" s="43" t="s">
        <v>14</v>
      </c>
      <c r="C16" s="44">
        <v>43822</v>
      </c>
      <c r="D16" s="45" t="s">
        <v>41</v>
      </c>
      <c r="E16" s="46">
        <v>6010001030403</v>
      </c>
      <c r="F16" s="47" t="s">
        <v>42</v>
      </c>
      <c r="G16" s="48">
        <v>74498600</v>
      </c>
      <c r="H16" s="49">
        <v>30800000</v>
      </c>
      <c r="I16" s="10">
        <f>H16/G16</f>
        <v>0.4134305879573576</v>
      </c>
      <c r="J16" s="50"/>
      <c r="K16" s="50"/>
      <c r="L16" s="50"/>
      <c r="M16" s="51"/>
      <c r="P16" s="26"/>
    </row>
  </sheetData>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8:C14 C16">
    <cfRule type="expression" dxfId="19" priority="61" stopIfTrue="1">
      <formula>A8&gt;=1</formula>
    </cfRule>
    <cfRule type="containsBlanks" dxfId="18" priority="62" stopIfTrue="1">
      <formula>LEN(TRIM(C8))=0</formula>
    </cfRule>
    <cfRule type="expression" dxfId="17" priority="63">
      <formula>C8+27&lt;$A$1</formula>
    </cfRule>
    <cfRule type="expression" dxfId="16" priority="64">
      <formula>C8+21&lt;$A$1</formula>
    </cfRule>
  </conditionalFormatting>
  <conditionalFormatting sqref="C5">
    <cfRule type="expression" dxfId="15" priority="41" stopIfTrue="1">
      <formula>A5&gt;=1</formula>
    </cfRule>
    <cfRule type="containsBlanks" dxfId="14" priority="42" stopIfTrue="1">
      <formula>LEN(TRIM(C5))=0</formula>
    </cfRule>
    <cfRule type="expression" dxfId="13" priority="43">
      <formula>C5+27&lt;$A$1</formula>
    </cfRule>
    <cfRule type="expression" dxfId="12" priority="44">
      <formula>C5+21&lt;$A$1</formula>
    </cfRule>
  </conditionalFormatting>
  <conditionalFormatting sqref="C6">
    <cfRule type="expression" dxfId="11" priority="37" stopIfTrue="1">
      <formula>A6&gt;=1</formula>
    </cfRule>
    <cfRule type="containsBlanks" dxfId="10" priority="38" stopIfTrue="1">
      <formula>LEN(TRIM(C6))=0</formula>
    </cfRule>
    <cfRule type="expression" dxfId="9" priority="39">
      <formula>C6+27&lt;$A$1</formula>
    </cfRule>
    <cfRule type="expression" dxfId="8" priority="40">
      <formula>C6+21&lt;$A$1</formula>
    </cfRule>
  </conditionalFormatting>
  <conditionalFormatting sqref="C7">
    <cfRule type="expression" dxfId="7" priority="33" stopIfTrue="1">
      <formula>A7&gt;=1</formula>
    </cfRule>
    <cfRule type="containsBlanks" dxfId="6" priority="34" stopIfTrue="1">
      <formula>LEN(TRIM(C7))=0</formula>
    </cfRule>
    <cfRule type="expression" dxfId="5" priority="35">
      <formula>C7+27&lt;$A$1</formula>
    </cfRule>
    <cfRule type="expression" dxfId="4" priority="36">
      <formula>C7+21&lt;$A$1</formula>
    </cfRule>
  </conditionalFormatting>
  <conditionalFormatting sqref="C15">
    <cfRule type="expression" dxfId="3" priority="1" stopIfTrue="1">
      <formula>A15&gt;=1</formula>
    </cfRule>
    <cfRule type="containsBlanks" dxfId="2" priority="2" stopIfTrue="1">
      <formula>LEN(TRIM(C15))=0</formula>
    </cfRule>
    <cfRule type="expression" dxfId="1" priority="3">
      <formula>C15+27&lt;$A$1</formula>
    </cfRule>
    <cfRule type="expression" dxfId="0" priority="4">
      <formula>C15+21&lt;$A$1</formula>
    </cfRule>
  </conditionalFormatting>
  <dataValidations count="1">
    <dataValidation imeMode="off" allowBlank="1" showInputMessage="1" showErrorMessage="1" sqref="C10:C16"/>
  </dataValidations>
  <printOptions horizontalCentered="1"/>
  <pageMargins left="0.70866141732283472" right="0.70866141732283472" top="0.74803149606299213" bottom="0.74803149606299213" header="0.31496062992125984" footer="0.31496062992125984"/>
  <pageSetup paperSize="9" scale="62" fitToHeight="100" orientation="landscape" r:id="rId1"/>
  <rowBreaks count="1" manualBreakCount="1">
    <brk id="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2020-01-09T07:02:51Z</cp:lastPrinted>
  <dcterms:created xsi:type="dcterms:W3CDTF">2012-11-27T07:59:30Z</dcterms:created>
  <dcterms:modified xsi:type="dcterms:W3CDTF">2020-02-10T06:08:19Z</dcterms:modified>
</cp:coreProperties>
</file>