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本田\Desktop\"/>
    </mc:Choice>
  </mc:AlternateContent>
  <bookViews>
    <workbookView xWindow="0" yWindow="0" windowWidth="20490" windowHeight="7530"/>
  </bookViews>
  <sheets>
    <sheet name="納品" sheetId="4" r:id="rId1"/>
    <sheet name="内訳" sheetId="5" r:id="rId2"/>
    <sheet name="サンプル①" sheetId="6" r:id="rId3"/>
    <sheet name="サンプル②" sheetId="7" r:id="rId4"/>
    <sheet name="内訳サンプル" sheetId="8" r:id="rId5"/>
    <sheet name="Sheet1" sheetId="1" r:id="rId6"/>
    <sheet name="Sheet2" sheetId="2" r:id="rId7"/>
    <sheet name="Sheet3" sheetId="3" r:id="rId8"/>
  </sheets>
  <externalReferences>
    <externalReference r:id="rId9"/>
    <externalReference r:id="rId10"/>
    <externalReference r:id="rId11"/>
  </externalReferences>
  <definedNames>
    <definedName name="_xlnm.Print_Area" localSheetId="2">サンプル①!$B$2:$FU$84</definedName>
    <definedName name="_xlnm.Print_Area" localSheetId="3">サンプル②!$B$2:$FU$84</definedName>
    <definedName name="_xlnm.Print_Area" localSheetId="1">内訳!$A$1:$L$40</definedName>
    <definedName name="_xlnm.Print_Area" localSheetId="4">内訳サンプル!$A$1:$L$40</definedName>
    <definedName name="_xlnm.Print_Area" localSheetId="0">納品!$B$2:$FU$84</definedName>
    <definedName name="公告" localSheetId="2">[1]抽出個所!#REF!</definedName>
    <definedName name="公告" localSheetId="3">[1]抽出個所!#REF!</definedName>
    <definedName name="公告" localSheetId="4">[1]抽出個所!#REF!</definedName>
    <definedName name="公告">[1]抽出個所!#REF!</definedName>
    <definedName name="平成12年6月30日" localSheetId="2">[2]抽出個所!#REF!</definedName>
    <definedName name="平成12年6月30日" localSheetId="3">[2]抽出個所!#REF!</definedName>
    <definedName name="平成12年6月30日" localSheetId="4">[2]抽出個所!#REF!</definedName>
    <definedName name="平成12年6月30日">[2]抽出個所!#REF!</definedName>
    <definedName name="平成8年3月15日" localSheetId="2">#REF!</definedName>
    <definedName name="平成8年3月15日" localSheetId="3">#REF!</definedName>
    <definedName name="平成8年3月15日" localSheetId="4">#REF!</definedName>
    <definedName name="平成8年3月15日">#REF!</definedName>
  </definedNames>
  <calcPr calcId="162913"/>
</workbook>
</file>

<file path=xl/calcChain.xml><?xml version="1.0" encoding="utf-8"?>
<calcChain xmlns="http://schemas.openxmlformats.org/spreadsheetml/2006/main">
  <c r="I18" i="8" l="1"/>
  <c r="I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DQ61" i="7"/>
  <c r="DF61" i="7"/>
  <c r="CX61" i="7"/>
  <c r="BM61" i="7"/>
  <c r="AB61" i="7"/>
  <c r="B61" i="7" s="1"/>
  <c r="ED57" i="7"/>
  <c r="DQ57" i="7"/>
  <c r="DF57" i="7"/>
  <c r="CX57" i="7"/>
  <c r="BM57" i="7"/>
  <c r="AB57" i="7"/>
  <c r="B57" i="7"/>
  <c r="ED53" i="7"/>
  <c r="DQ53" i="7"/>
  <c r="DF53" i="7"/>
  <c r="CX53" i="7"/>
  <c r="BM53" i="7"/>
  <c r="AB53" i="7"/>
  <c r="B53" i="7" s="1"/>
  <c r="ED49" i="7"/>
  <c r="DQ49" i="7"/>
  <c r="DF49" i="7"/>
  <c r="CX49" i="7"/>
  <c r="BM49" i="7"/>
  <c r="AB49" i="7"/>
  <c r="B49" i="7" s="1"/>
  <c r="ED45" i="7"/>
  <c r="DQ45" i="7"/>
  <c r="DF45" i="7"/>
  <c r="CX45" i="7"/>
  <c r="BM45" i="7"/>
  <c r="AB45" i="7"/>
  <c r="B45" i="7"/>
  <c r="ED41" i="7"/>
  <c r="DQ41" i="7"/>
  <c r="DF41" i="7"/>
  <c r="CX41" i="7"/>
  <c r="BM41" i="7"/>
  <c r="AB41" i="7"/>
  <c r="B41" i="7" s="1"/>
  <c r="ED37" i="7"/>
  <c r="DQ37" i="7"/>
  <c r="DF37" i="7"/>
  <c r="CX37" i="7"/>
  <c r="AB37" i="7"/>
  <c r="B37" i="7" s="1"/>
  <c r="ED61" i="7"/>
  <c r="B33" i="7"/>
  <c r="AE25" i="7"/>
  <c r="ED33" i="6"/>
  <c r="B33" i="6"/>
  <c r="DQ61" i="6"/>
  <c r="DF61" i="6"/>
  <c r="CX61" i="6"/>
  <c r="BM61" i="6"/>
  <c r="AB61" i="6"/>
  <c r="B61" i="6" s="1"/>
  <c r="ED57" i="6"/>
  <c r="DQ57" i="6"/>
  <c r="DF57" i="6"/>
  <c r="CX57" i="6"/>
  <c r="BM57" i="6"/>
  <c r="AB57" i="6"/>
  <c r="B57" i="6" s="1"/>
  <c r="ED53" i="6"/>
  <c r="DQ53" i="6"/>
  <c r="DF53" i="6"/>
  <c r="CX53" i="6"/>
  <c r="BM53" i="6"/>
  <c r="AB53" i="6"/>
  <c r="B53" i="6" s="1"/>
  <c r="ED49" i="6"/>
  <c r="DQ49" i="6"/>
  <c r="DF49" i="6"/>
  <c r="CX49" i="6"/>
  <c r="BM49" i="6"/>
  <c r="AB49" i="6"/>
  <c r="B49" i="6" s="1"/>
  <c r="ED45" i="6"/>
  <c r="DQ45" i="6"/>
  <c r="DF45" i="6"/>
  <c r="CX45" i="6"/>
  <c r="BM45" i="6"/>
  <c r="AB45" i="6"/>
  <c r="B45" i="6" s="1"/>
  <c r="ED41" i="6"/>
  <c r="DQ41" i="6"/>
  <c r="DF41" i="6"/>
  <c r="CX41" i="6"/>
  <c r="BM41" i="6"/>
  <c r="AB41" i="6"/>
  <c r="B41" i="6" s="1"/>
  <c r="ED37" i="6"/>
  <c r="ED61" i="6" s="1"/>
  <c r="DQ37" i="6"/>
  <c r="DF37" i="6"/>
  <c r="CX37" i="6"/>
  <c r="AB37" i="6"/>
  <c r="B37" i="6"/>
  <c r="AE25" i="6"/>
  <c r="I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I18" i="5"/>
  <c r="I38" i="5" s="1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DQ61" i="4"/>
  <c r="DF61" i="4"/>
  <c r="CX61" i="4"/>
  <c r="BM61" i="4"/>
  <c r="AB61" i="4"/>
  <c r="B61" i="4" s="1"/>
  <c r="ED57" i="4"/>
  <c r="DQ57" i="4"/>
  <c r="DF57" i="4"/>
  <c r="CX57" i="4"/>
  <c r="BM57" i="4"/>
  <c r="AB57" i="4"/>
  <c r="B57" i="4"/>
  <c r="ED53" i="4"/>
  <c r="DQ53" i="4"/>
  <c r="DF53" i="4"/>
  <c r="CX53" i="4"/>
  <c r="BM53" i="4"/>
  <c r="AB53" i="4"/>
  <c r="B53" i="4" s="1"/>
  <c r="ED49" i="4"/>
  <c r="DQ49" i="4"/>
  <c r="DF49" i="4"/>
  <c r="CX49" i="4"/>
  <c r="BM49" i="4"/>
  <c r="AB49" i="4"/>
  <c r="B49" i="4"/>
  <c r="ED45" i="4"/>
  <c r="DQ45" i="4"/>
  <c r="DF45" i="4"/>
  <c r="CX45" i="4"/>
  <c r="BM45" i="4"/>
  <c r="AB45" i="4"/>
  <c r="B45" i="4" s="1"/>
  <c r="ED41" i="4"/>
  <c r="DQ41" i="4"/>
  <c r="DF41" i="4"/>
  <c r="CX41" i="4"/>
  <c r="BM41" i="4"/>
  <c r="AB41" i="4"/>
  <c r="B41" i="4"/>
  <c r="ED37" i="4"/>
  <c r="DQ37" i="4"/>
  <c r="DF37" i="4"/>
  <c r="CX37" i="4"/>
  <c r="BM37" i="4"/>
  <c r="AB37" i="4"/>
  <c r="B37" i="4" s="1"/>
  <c r="ED33" i="4"/>
  <c r="DQ33" i="4"/>
  <c r="DF33" i="4"/>
  <c r="CX33" i="4"/>
  <c r="BM33" i="4"/>
  <c r="AB33" i="4"/>
  <c r="B33" i="4" s="1"/>
  <c r="AE25" i="4"/>
  <c r="I39" i="5" l="1"/>
  <c r="ED61" i="4"/>
  <c r="I38" i="8"/>
  <c r="I40" i="5"/>
  <c r="I20" i="5"/>
  <c r="N20" i="5" s="1"/>
  <c r="N20" i="8" l="1"/>
</calcChain>
</file>

<file path=xl/sharedStrings.xml><?xml version="1.0" encoding="utf-8"?>
<sst xmlns="http://schemas.openxmlformats.org/spreadsheetml/2006/main" count="276" uniqueCount="78">
  <si>
    <t>納　品　書　・　検　査　調　書</t>
    <rPh sb="0" eb="1">
      <t>オサム</t>
    </rPh>
    <rPh sb="2" eb="3">
      <t>シナ</t>
    </rPh>
    <rPh sb="4" eb="5">
      <t>ショ</t>
    </rPh>
    <rPh sb="8" eb="9">
      <t>ケン</t>
    </rPh>
    <rPh sb="10" eb="11">
      <t>サ</t>
    </rPh>
    <rPh sb="12" eb="13">
      <t>チョウ</t>
    </rPh>
    <rPh sb="14" eb="15">
      <t>ショ</t>
    </rPh>
    <phoneticPr fontId="2"/>
  </si>
  <si>
    <t>#
納　　入　　先</t>
    <rPh sb="2" eb="3">
      <t>オサム</t>
    </rPh>
    <rPh sb="5" eb="6">
      <t>イリ</t>
    </rPh>
    <rPh sb="8" eb="9">
      <t>サキ</t>
    </rPh>
    <phoneticPr fontId="2"/>
  </si>
  <si>
    <t>航　空　自　衛　隊　浜　松　基　地
　　　　　分任物品管理官　　殿</t>
    <rPh sb="0" eb="1">
      <t>ワタル</t>
    </rPh>
    <rPh sb="2" eb="3">
      <t>ソラ</t>
    </rPh>
    <rPh sb="4" eb="5">
      <t>ジ</t>
    </rPh>
    <rPh sb="6" eb="7">
      <t>マモル</t>
    </rPh>
    <rPh sb="8" eb="9">
      <t>タイ</t>
    </rPh>
    <rPh sb="10" eb="11">
      <t>ハマ</t>
    </rPh>
    <rPh sb="12" eb="13">
      <t>マツ</t>
    </rPh>
    <rPh sb="14" eb="15">
      <t>モト</t>
    </rPh>
    <rPh sb="16" eb="17">
      <t>チ</t>
    </rPh>
    <rPh sb="23" eb="24">
      <t>ブン</t>
    </rPh>
    <rPh sb="24" eb="25">
      <t>ニン</t>
    </rPh>
    <rPh sb="25" eb="27">
      <t>ブッピン</t>
    </rPh>
    <rPh sb="27" eb="30">
      <t>カンリカン</t>
    </rPh>
    <rPh sb="32" eb="33">
      <t>トノ</t>
    </rPh>
    <phoneticPr fontId="2"/>
  </si>
  <si>
    <t>#
    発送年月日</t>
    <rPh sb="6" eb="8">
      <t>ハッソウ</t>
    </rPh>
    <rPh sb="8" eb="11">
      <t>ネンガッピ</t>
    </rPh>
    <phoneticPr fontId="2"/>
  </si>
  <si>
    <t>分任物品管理官
命令印</t>
    <rPh sb="0" eb="1">
      <t>ブン</t>
    </rPh>
    <rPh sb="1" eb="2">
      <t>ニン</t>
    </rPh>
    <rPh sb="2" eb="4">
      <t>ブッピン</t>
    </rPh>
    <rPh sb="4" eb="7">
      <t>カンリカン</t>
    </rPh>
    <rPh sb="8" eb="10">
      <t>メイレイ</t>
    </rPh>
    <rPh sb="10" eb="11">
      <t>イン</t>
    </rPh>
    <phoneticPr fontId="2"/>
  </si>
  <si>
    <t>分任物品管理官命令年月日
（物品管理簿登記年月日）</t>
    <rPh sb="0" eb="1">
      <t>ブン</t>
    </rPh>
    <rPh sb="1" eb="2">
      <t>ニン</t>
    </rPh>
    <rPh sb="2" eb="4">
      <t>ブッピン</t>
    </rPh>
    <rPh sb="4" eb="7">
      <t>カンリカン</t>
    </rPh>
    <rPh sb="7" eb="9">
      <t>メイレイ</t>
    </rPh>
    <rPh sb="9" eb="12">
      <t>ネンガッピ</t>
    </rPh>
    <rPh sb="14" eb="16">
      <t>ブッピン</t>
    </rPh>
    <rPh sb="16" eb="19">
      <t>カンリボ</t>
    </rPh>
    <rPh sb="19" eb="21">
      <t>トウキ</t>
    </rPh>
    <rPh sb="21" eb="24">
      <t>ネンガッピ</t>
    </rPh>
    <phoneticPr fontId="2"/>
  </si>
  <si>
    <t>#
      輸送方法</t>
    <rPh sb="8" eb="10">
      <t>ユソウ</t>
    </rPh>
    <rPh sb="10" eb="12">
      <t>ホウホウ</t>
    </rPh>
    <phoneticPr fontId="2"/>
  </si>
  <si>
    <t>#
契    約    者
住           所
会    社    名
代表者職位氏名</t>
    <rPh sb="2" eb="3">
      <t>チギリ</t>
    </rPh>
    <rPh sb="7" eb="8">
      <t>ヤク</t>
    </rPh>
    <rPh sb="12" eb="13">
      <t>シャ</t>
    </rPh>
    <rPh sb="14" eb="15">
      <t>ジュウ</t>
    </rPh>
    <rPh sb="26" eb="27">
      <t>ショ</t>
    </rPh>
    <rPh sb="28" eb="29">
      <t>カイ</t>
    </rPh>
    <rPh sb="33" eb="34">
      <t>シャ</t>
    </rPh>
    <rPh sb="38" eb="39">
      <t>メイ</t>
    </rPh>
    <rPh sb="40" eb="43">
      <t>ダイヒョウシャ</t>
    </rPh>
    <rPh sb="43" eb="45">
      <t>ショクイ</t>
    </rPh>
    <rPh sb="45" eb="47">
      <t>シメイ</t>
    </rPh>
    <phoneticPr fontId="2"/>
  </si>
  <si>
    <t>#
      発 送 駅</t>
    <rPh sb="8" eb="9">
      <t>ハツ</t>
    </rPh>
    <rPh sb="10" eb="11">
      <t>ソウ</t>
    </rPh>
    <rPh sb="12" eb="13">
      <t>エキ</t>
    </rPh>
    <phoneticPr fontId="2"/>
  </si>
  <si>
    <t>証書番号・同付与年月日</t>
    <rPh sb="0" eb="2">
      <t>ショウショ</t>
    </rPh>
    <rPh sb="2" eb="4">
      <t>バンゴウ</t>
    </rPh>
    <rPh sb="5" eb="6">
      <t>ドウ</t>
    </rPh>
    <rPh sb="6" eb="8">
      <t>フヨ</t>
    </rPh>
    <rPh sb="8" eb="11">
      <t>ネンガッピ</t>
    </rPh>
    <phoneticPr fontId="2"/>
  </si>
  <si>
    <t>#
     分割納入</t>
    <rPh sb="7" eb="9">
      <t>ブンカツ</t>
    </rPh>
    <rPh sb="9" eb="11">
      <t>ノウニュウ</t>
    </rPh>
    <phoneticPr fontId="2"/>
  </si>
  <si>
    <t>#
    契約年月日</t>
    <rPh sb="6" eb="8">
      <t>ケイヤク</t>
    </rPh>
    <rPh sb="8" eb="11">
      <t>ネンガッピ</t>
    </rPh>
    <phoneticPr fontId="2"/>
  </si>
  <si>
    <t>#
　調達要求番号</t>
    <rPh sb="3" eb="5">
      <t>チョウタツ</t>
    </rPh>
    <rPh sb="5" eb="7">
      <t>ヨウキュウ</t>
    </rPh>
    <rPh sb="7" eb="9">
      <t>バンゴウ</t>
    </rPh>
    <phoneticPr fontId="2"/>
  </si>
  <si>
    <t>確 認 番 号
又は証書番号</t>
    <rPh sb="0" eb="1">
      <t>アキラ</t>
    </rPh>
    <rPh sb="2" eb="3">
      <t>シノブ</t>
    </rPh>
    <rPh sb="4" eb="5">
      <t>バン</t>
    </rPh>
    <rPh sb="6" eb="7">
      <t>ゴウ</t>
    </rPh>
    <rPh sb="8" eb="9">
      <t>マタ</t>
    </rPh>
    <rPh sb="10" eb="12">
      <t>ショウショ</t>
    </rPh>
    <rPh sb="12" eb="14">
      <t>バンゴウ</t>
    </rPh>
    <phoneticPr fontId="2"/>
  </si>
  <si>
    <t>#
     納　　　期</t>
    <rPh sb="7" eb="8">
      <t>オサム</t>
    </rPh>
    <rPh sb="11" eb="12">
      <t>キ</t>
    </rPh>
    <phoneticPr fontId="2"/>
  </si>
  <si>
    <t>#
 項　目</t>
    <rPh sb="3" eb="4">
      <t>コウ</t>
    </rPh>
    <rPh sb="5" eb="6">
      <t>メ</t>
    </rPh>
    <phoneticPr fontId="2"/>
  </si>
  <si>
    <t>#
        物  品  番  号</t>
    <rPh sb="10" eb="11">
      <t>モノ</t>
    </rPh>
    <rPh sb="13" eb="14">
      <t>シナ</t>
    </rPh>
    <rPh sb="16" eb="17">
      <t>バン</t>
    </rPh>
    <rPh sb="19" eb="20">
      <t>ゴウ</t>
    </rPh>
    <phoneticPr fontId="2"/>
  </si>
  <si>
    <t>#
                   品                   名</t>
    <rPh sb="21" eb="22">
      <t>シナ</t>
    </rPh>
    <rPh sb="41" eb="42">
      <t>メイ</t>
    </rPh>
    <phoneticPr fontId="2"/>
  </si>
  <si>
    <t>#
                 規                     格</t>
    <rPh sb="19" eb="20">
      <t>キ</t>
    </rPh>
    <rPh sb="41" eb="42">
      <t>カク</t>
    </rPh>
    <phoneticPr fontId="2"/>
  </si>
  <si>
    <t>#
  単  位</t>
    <rPh sb="4" eb="5">
      <t>タン</t>
    </rPh>
    <rPh sb="7" eb="8">
      <t>クライ</t>
    </rPh>
    <phoneticPr fontId="2"/>
  </si>
  <si>
    <t>#
     数  量</t>
    <rPh sb="7" eb="8">
      <t>カズ</t>
    </rPh>
    <rPh sb="10" eb="11">
      <t>リョウ</t>
    </rPh>
    <phoneticPr fontId="2"/>
  </si>
  <si>
    <t>#
      単   価</t>
    <rPh sb="8" eb="9">
      <t>タン</t>
    </rPh>
    <rPh sb="12" eb="13">
      <t>アタイ</t>
    </rPh>
    <phoneticPr fontId="2"/>
  </si>
  <si>
    <t>#
      金    額</t>
    <rPh sb="8" eb="9">
      <t>キン</t>
    </rPh>
    <rPh sb="13" eb="14">
      <t>ガク</t>
    </rPh>
    <phoneticPr fontId="2"/>
  </si>
  <si>
    <t xml:space="preserve"> 物 品 出 納 官
   受 領 数 量</t>
    <rPh sb="1" eb="2">
      <t>モノ</t>
    </rPh>
    <rPh sb="3" eb="4">
      <t>シナ</t>
    </rPh>
    <rPh sb="5" eb="6">
      <t>デ</t>
    </rPh>
    <rPh sb="7" eb="8">
      <t>オサム</t>
    </rPh>
    <rPh sb="9" eb="10">
      <t>カン</t>
    </rPh>
    <rPh sb="14" eb="15">
      <t>ウケ</t>
    </rPh>
    <rPh sb="16" eb="17">
      <t>リョウ</t>
    </rPh>
    <rPh sb="18" eb="19">
      <t>カズ</t>
    </rPh>
    <rPh sb="20" eb="21">
      <t>リョウ</t>
    </rPh>
    <phoneticPr fontId="2"/>
  </si>
  <si>
    <t>#
　　  備　　　考</t>
    <rPh sb="6" eb="7">
      <t>ソナエ</t>
    </rPh>
    <rPh sb="10" eb="11">
      <t>コウ</t>
    </rPh>
    <phoneticPr fontId="2"/>
  </si>
  <si>
    <t>検査指令番号</t>
    <rPh sb="0" eb="2">
      <t>ケンサ</t>
    </rPh>
    <rPh sb="2" eb="4">
      <t>シレイ</t>
    </rPh>
    <rPh sb="4" eb="6">
      <t>バンゴウ</t>
    </rPh>
    <phoneticPr fontId="2"/>
  </si>
  <si>
    <t>検  査  場  所</t>
    <rPh sb="0" eb="1">
      <t>ケン</t>
    </rPh>
    <rPh sb="3" eb="4">
      <t>サ</t>
    </rPh>
    <rPh sb="6" eb="7">
      <t>バ</t>
    </rPh>
    <rPh sb="9" eb="10">
      <t>ショ</t>
    </rPh>
    <phoneticPr fontId="2"/>
  </si>
  <si>
    <t>検　査　判　定</t>
    <rPh sb="0" eb="1">
      <t>ケン</t>
    </rPh>
    <rPh sb="2" eb="3">
      <t>サ</t>
    </rPh>
    <rPh sb="4" eb="5">
      <t>ハン</t>
    </rPh>
    <rPh sb="6" eb="7">
      <t>サダム</t>
    </rPh>
    <phoneticPr fontId="2"/>
  </si>
  <si>
    <t>検　査　所　見</t>
    <rPh sb="0" eb="1">
      <t>ケン</t>
    </rPh>
    <rPh sb="2" eb="3">
      <t>サ</t>
    </rPh>
    <rPh sb="4" eb="5">
      <t>ショ</t>
    </rPh>
    <rPh sb="6" eb="7">
      <t>ミ</t>
    </rPh>
    <phoneticPr fontId="2"/>
  </si>
  <si>
    <t>検査結果及び分任物品管理官の受入命令（受領命令）</t>
    <rPh sb="0" eb="2">
      <t>ケンサ</t>
    </rPh>
    <rPh sb="2" eb="4">
      <t>ケッカ</t>
    </rPh>
    <rPh sb="4" eb="5">
      <t>オヨ</t>
    </rPh>
    <rPh sb="6" eb="7">
      <t>ブン</t>
    </rPh>
    <rPh sb="7" eb="8">
      <t>ニン</t>
    </rPh>
    <rPh sb="8" eb="10">
      <t>ブッピン</t>
    </rPh>
    <rPh sb="10" eb="13">
      <t>カンリカン</t>
    </rPh>
    <rPh sb="14" eb="16">
      <t>ウケイレ</t>
    </rPh>
    <rPh sb="16" eb="18">
      <t>メイレイ</t>
    </rPh>
    <rPh sb="19" eb="21">
      <t>ジュリョウ</t>
    </rPh>
    <rPh sb="21" eb="23">
      <t>メイレイ</t>
    </rPh>
    <phoneticPr fontId="2"/>
  </si>
  <si>
    <t>検  査  種  類</t>
    <rPh sb="0" eb="1">
      <t>ケン</t>
    </rPh>
    <rPh sb="3" eb="4">
      <t>サ</t>
    </rPh>
    <rPh sb="6" eb="7">
      <t>シュ</t>
    </rPh>
    <rPh sb="9" eb="10">
      <t>タグイ</t>
    </rPh>
    <phoneticPr fontId="2"/>
  </si>
  <si>
    <t>納 入 年 月 日</t>
    <rPh sb="0" eb="1">
      <t>オサム</t>
    </rPh>
    <rPh sb="2" eb="3">
      <t>イリ</t>
    </rPh>
    <rPh sb="4" eb="5">
      <t>トシ</t>
    </rPh>
    <rPh sb="6" eb="7">
      <t>ツキ</t>
    </rPh>
    <rPh sb="8" eb="9">
      <t>ヒ</t>
    </rPh>
    <phoneticPr fontId="2"/>
  </si>
  <si>
    <t>により受領した。</t>
    <rPh sb="3" eb="5">
      <t>ジュリョウ</t>
    </rPh>
    <phoneticPr fontId="2"/>
  </si>
  <si>
    <t>検  査  方  式</t>
    <rPh sb="0" eb="1">
      <t>ケン</t>
    </rPh>
    <rPh sb="3" eb="4">
      <t>サ</t>
    </rPh>
    <rPh sb="6" eb="7">
      <t>カタ</t>
    </rPh>
    <rPh sb="9" eb="10">
      <t>シキ</t>
    </rPh>
    <phoneticPr fontId="2"/>
  </si>
  <si>
    <t>検 査 年 月 日</t>
    <rPh sb="0" eb="1">
      <t>ケン</t>
    </rPh>
    <rPh sb="2" eb="3">
      <t>サ</t>
    </rPh>
    <rPh sb="4" eb="5">
      <t>トシ</t>
    </rPh>
    <rPh sb="6" eb="7">
      <t>ツキ</t>
    </rPh>
    <rPh sb="8" eb="9">
      <t>ヒ</t>
    </rPh>
    <phoneticPr fontId="2"/>
  </si>
  <si>
    <t>受入
受領</t>
    <rPh sb="0" eb="2">
      <t>ウケイレ</t>
    </rPh>
    <rPh sb="3" eb="5">
      <t>ジュリョウ</t>
    </rPh>
    <phoneticPr fontId="2"/>
  </si>
  <si>
    <t>上記のとおり検査結果を報告する。</t>
    <rPh sb="0" eb="2">
      <t>ジョウキ</t>
    </rPh>
    <rPh sb="6" eb="8">
      <t>ケンサ</t>
    </rPh>
    <rPh sb="8" eb="10">
      <t>ケッカ</t>
    </rPh>
    <rPh sb="11" eb="13">
      <t>ホウコク</t>
    </rPh>
    <phoneticPr fontId="2"/>
  </si>
  <si>
    <t>（副）</t>
    <rPh sb="1" eb="2">
      <t>フク</t>
    </rPh>
    <phoneticPr fontId="2"/>
  </si>
  <si>
    <t>物品出納官
（ 受 領 者 ）</t>
    <rPh sb="0" eb="2">
      <t>ブッピン</t>
    </rPh>
    <rPh sb="2" eb="5">
      <t>スイトウカン</t>
    </rPh>
    <rPh sb="8" eb="9">
      <t>ウケ</t>
    </rPh>
    <rPh sb="10" eb="11">
      <t>リョウ</t>
    </rPh>
    <rPh sb="12" eb="13">
      <t>シャ</t>
    </rPh>
    <phoneticPr fontId="2"/>
  </si>
  <si>
    <t>検査官　所属官職氏名</t>
    <rPh sb="0" eb="2">
      <t>ケンサ</t>
    </rPh>
    <rPh sb="2" eb="3">
      <t>カン</t>
    </rPh>
    <rPh sb="4" eb="6">
      <t>ショゾク</t>
    </rPh>
    <rPh sb="6" eb="8">
      <t>カンショク</t>
    </rPh>
    <rPh sb="8" eb="10">
      <t>シメイ</t>
    </rPh>
    <phoneticPr fontId="2"/>
  </si>
  <si>
    <t>㊞</t>
    <phoneticPr fontId="2"/>
  </si>
  <si>
    <t>所属官職氏名</t>
    <rPh sb="0" eb="2">
      <t>ショゾク</t>
    </rPh>
    <rPh sb="2" eb="4">
      <t>カンショク</t>
    </rPh>
    <rPh sb="4" eb="6">
      <t>シメイ</t>
    </rPh>
    <phoneticPr fontId="2"/>
  </si>
  <si>
    <t>（１）納品書として使用する場合は、検査調書の文字を抹消して使用する。</t>
    <rPh sb="3" eb="6">
      <t>ノウヒンショ</t>
    </rPh>
    <rPh sb="9" eb="11">
      <t>シヨウ</t>
    </rPh>
    <rPh sb="13" eb="15">
      <t>バアイ</t>
    </rPh>
    <rPh sb="17" eb="19">
      <t>ケンサ</t>
    </rPh>
    <rPh sb="19" eb="21">
      <t>チョウショ</t>
    </rPh>
    <rPh sb="22" eb="24">
      <t>モジ</t>
    </rPh>
    <rPh sb="25" eb="27">
      <t>マッショウ</t>
    </rPh>
    <rPh sb="29" eb="31">
      <t>シヨウ</t>
    </rPh>
    <phoneticPr fontId="2"/>
  </si>
  <si>
    <t>　　　　　項中第　　　　項</t>
    <rPh sb="5" eb="6">
      <t>コウ</t>
    </rPh>
    <rPh sb="6" eb="7">
      <t>チュウ</t>
    </rPh>
    <rPh sb="7" eb="8">
      <t>ダイ</t>
    </rPh>
    <rPh sb="12" eb="13">
      <t>コウ</t>
    </rPh>
    <phoneticPr fontId="2"/>
  </si>
  <si>
    <t>（２）＃印は、納入業者で記入する。</t>
    <rPh sb="4" eb="5">
      <t>シル</t>
    </rPh>
    <rPh sb="7" eb="9">
      <t>ノウニュウ</t>
    </rPh>
    <rPh sb="9" eb="11">
      <t>ギョウシャ</t>
    </rPh>
    <rPh sb="12" eb="14">
      <t>キニュウ</t>
    </rPh>
    <phoneticPr fontId="2"/>
  </si>
  <si>
    <t>内　　　訳　　　書</t>
  </si>
  <si>
    <t>＃項目番号</t>
    <rPh sb="1" eb="3">
      <t>コウモク</t>
    </rPh>
    <rPh sb="3" eb="5">
      <t>バンゴウ</t>
    </rPh>
    <phoneticPr fontId="12"/>
  </si>
  <si>
    <t>物  品  番  号</t>
    <rPh sb="0" eb="1">
      <t>モノ</t>
    </rPh>
    <rPh sb="3" eb="4">
      <t>シナ</t>
    </rPh>
    <rPh sb="6" eb="7">
      <t>バン</t>
    </rPh>
    <rPh sb="9" eb="10">
      <t>ゴウ</t>
    </rPh>
    <phoneticPr fontId="12"/>
  </si>
  <si>
    <t>＃  品         名</t>
    <rPh sb="3" eb="4">
      <t>シナ</t>
    </rPh>
    <rPh sb="13" eb="14">
      <t>メイ</t>
    </rPh>
    <phoneticPr fontId="12"/>
  </si>
  <si>
    <t>＃  規           格</t>
    <rPh sb="3" eb="4">
      <t>キ</t>
    </rPh>
    <rPh sb="15" eb="16">
      <t>カク</t>
    </rPh>
    <phoneticPr fontId="12"/>
  </si>
  <si>
    <t>＃単位</t>
    <rPh sb="1" eb="3">
      <t>タンイ</t>
    </rPh>
    <phoneticPr fontId="12"/>
  </si>
  <si>
    <t>＃ 単 価</t>
    <rPh sb="2" eb="3">
      <t>タン</t>
    </rPh>
    <rPh sb="4" eb="5">
      <t>アタイ</t>
    </rPh>
    <phoneticPr fontId="12"/>
  </si>
  <si>
    <t>＃ 数 量</t>
    <rPh sb="2" eb="3">
      <t>カズ</t>
    </rPh>
    <rPh sb="4" eb="5">
      <t>リョウ</t>
    </rPh>
    <phoneticPr fontId="12"/>
  </si>
  <si>
    <t>＃ 金 額</t>
    <rPh sb="2" eb="3">
      <t>キン</t>
    </rPh>
    <rPh sb="4" eb="5">
      <t>ガク</t>
    </rPh>
    <phoneticPr fontId="12"/>
  </si>
  <si>
    <t>受領数量</t>
    <rPh sb="0" eb="2">
      <t>ジュリョウ</t>
    </rPh>
    <rPh sb="2" eb="4">
      <t>スウリョウ</t>
    </rPh>
    <phoneticPr fontId="12"/>
  </si>
  <si>
    <t>備      考                            (配分､要求先等)</t>
    <rPh sb="0" eb="1">
      <t>ビ</t>
    </rPh>
    <rPh sb="7" eb="8">
      <t>コウ</t>
    </rPh>
    <rPh sb="37" eb="39">
      <t>ハイブン</t>
    </rPh>
    <rPh sb="40" eb="42">
      <t>ヨウキュウ</t>
    </rPh>
    <rPh sb="42" eb="43">
      <t>サキ</t>
    </rPh>
    <rPh sb="43" eb="44">
      <t>トウ</t>
    </rPh>
    <phoneticPr fontId="12"/>
  </si>
  <si>
    <t>小計</t>
    <phoneticPr fontId="12"/>
  </si>
  <si>
    <t>　　＃印は、納入業者で記入する</t>
  </si>
  <si>
    <t>頁中の　　頁　</t>
    <phoneticPr fontId="12"/>
  </si>
  <si>
    <t>ERC</t>
    <phoneticPr fontId="12"/>
  </si>
  <si>
    <t>小計</t>
    <phoneticPr fontId="12"/>
  </si>
  <si>
    <t>計</t>
    <phoneticPr fontId="12"/>
  </si>
  <si>
    <t>頁中の　　頁　</t>
    <phoneticPr fontId="12"/>
  </si>
  <si>
    <t>＃項目</t>
    <rPh sb="1" eb="3">
      <t>コウモク</t>
    </rPh>
    <phoneticPr fontId="12"/>
  </si>
  <si>
    <t>＃ 数　量</t>
    <rPh sb="2" eb="3">
      <t>カズ</t>
    </rPh>
    <rPh sb="4" eb="5">
      <t>リョウ</t>
    </rPh>
    <phoneticPr fontId="12"/>
  </si>
  <si>
    <t>＃ 単　価</t>
    <rPh sb="2" eb="3">
      <t>タン</t>
    </rPh>
    <rPh sb="4" eb="5">
      <t>カ</t>
    </rPh>
    <phoneticPr fontId="12"/>
  </si>
  <si>
    <t>（株）○○商事</t>
    <phoneticPr fontId="2"/>
  </si>
  <si>
    <t>代表取締役　　○○　一郎</t>
    <phoneticPr fontId="2"/>
  </si>
  <si>
    <t>○○県○○市××町○○－△</t>
    <phoneticPr fontId="2"/>
  </si>
  <si>
    <t>○○○</t>
  </si>
  <si>
    <t>○○○</t>
    <phoneticPr fontId="2"/>
  </si>
  <si>
    <t>×××－××</t>
    <phoneticPr fontId="2"/>
  </si>
  <si>
    <t>個</t>
    <phoneticPr fontId="2"/>
  </si>
  <si>
    <t>以下余白</t>
    <rPh sb="0" eb="2">
      <t>イカ</t>
    </rPh>
    <rPh sb="2" eb="4">
      <t>ヨハク</t>
    </rPh>
    <phoneticPr fontId="2"/>
  </si>
  <si>
    <t>内訳書のとおり</t>
    <rPh sb="0" eb="3">
      <t>ウチワケショ</t>
    </rPh>
    <phoneticPr fontId="2"/>
  </si>
  <si>
    <t>個</t>
    <rPh sb="0" eb="1">
      <t>コ</t>
    </rPh>
    <phoneticPr fontId="2"/>
  </si>
  <si>
    <t>令和　　　年　　　月　　　日</t>
    <rPh sb="5" eb="6">
      <t>ネン</t>
    </rPh>
    <rPh sb="9" eb="10">
      <t>ガツ</t>
    </rPh>
    <rPh sb="13" eb="14">
      <t>ヒ</t>
    </rPh>
    <phoneticPr fontId="2"/>
  </si>
  <si>
    <t>令和　　　 年　　 　月　 　　日</t>
    <rPh sb="6" eb="7">
      <t>ネン</t>
    </rPh>
    <rPh sb="11" eb="12">
      <t>ガツ</t>
    </rPh>
    <rPh sb="16" eb="1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</si>
</sst>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e\.m\.d"/>
    <numFmt numFmtId="177" formatCode="&quot;～&quot;[$-411]e\.m\.d"/>
    <numFmt numFmtId="178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7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29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0" fillId="0" borderId="4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39" xfId="0" applyFill="1" applyBorder="1">
      <alignment vertical="center"/>
    </xf>
    <xf numFmtId="0" fontId="3" fillId="0" borderId="0" xfId="0" applyFont="1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178" fontId="10" fillId="0" borderId="0" xfId="2" applyNumberFormat="1" applyFont="1" applyAlignment="1">
      <alignment horizontal="centerContinuous"/>
    </xf>
    <xf numFmtId="178" fontId="10" fillId="0" borderId="0" xfId="1" applyNumberFormat="1" applyFont="1" applyAlignment="1">
      <alignment horizontal="centerContinuous"/>
    </xf>
    <xf numFmtId="0" fontId="8" fillId="0" borderId="0" xfId="1" applyFont="1" applyAlignment="1"/>
    <xf numFmtId="0" fontId="8" fillId="0" borderId="27" xfId="1" applyFont="1" applyBorder="1" applyAlignment="1" applyProtection="1"/>
    <xf numFmtId="0" fontId="10" fillId="0" borderId="27" xfId="1" applyFont="1" applyBorder="1" applyAlignment="1" applyProtection="1"/>
    <xf numFmtId="0" fontId="10" fillId="0" borderId="48" xfId="1" applyFont="1" applyBorder="1" applyAlignment="1" applyProtection="1"/>
    <xf numFmtId="178" fontId="10" fillId="0" borderId="48" xfId="2" applyNumberFormat="1" applyFont="1" applyBorder="1" applyAlignment="1" applyProtection="1"/>
    <xf numFmtId="178" fontId="10" fillId="0" borderId="48" xfId="1" applyNumberFormat="1" applyFont="1" applyBorder="1" applyAlignment="1" applyProtection="1">
      <alignment horizontal="right"/>
    </xf>
    <xf numFmtId="0" fontId="10" fillId="0" borderId="0" xfId="1" applyFont="1" applyBorder="1" applyAlignment="1" applyProtection="1"/>
    <xf numFmtId="0" fontId="11" fillId="0" borderId="49" xfId="1" applyFont="1" applyBorder="1" applyAlignment="1" applyProtection="1">
      <alignment horizontal="center" wrapText="1"/>
    </xf>
    <xf numFmtId="0" fontId="10" fillId="0" borderId="49" xfId="1" applyFont="1" applyBorder="1" applyAlignment="1" applyProtection="1">
      <alignment horizontal="center" vertical="center" wrapText="1"/>
    </xf>
    <xf numFmtId="0" fontId="10" fillId="0" borderId="50" xfId="1" applyFont="1" applyBorder="1" applyAlignment="1" applyProtection="1">
      <alignment horizontal="center" vertical="center" wrapText="1"/>
    </xf>
    <xf numFmtId="0" fontId="10" fillId="0" borderId="51" xfId="1" applyFont="1" applyBorder="1" applyAlignment="1" applyProtection="1">
      <alignment horizontal="center" vertical="center" wrapText="1"/>
    </xf>
    <xf numFmtId="0" fontId="10" fillId="0" borderId="52" xfId="1" applyFont="1" applyBorder="1" applyAlignment="1" applyProtection="1">
      <alignment horizontal="center" vertical="center" wrapText="1"/>
    </xf>
    <xf numFmtId="0" fontId="11" fillId="0" borderId="52" xfId="1" applyFont="1" applyBorder="1" applyAlignment="1" applyProtection="1">
      <alignment horizontal="center" vertical="center"/>
    </xf>
    <xf numFmtId="178" fontId="10" fillId="0" borderId="53" xfId="2" applyNumberFormat="1" applyFont="1" applyBorder="1" applyAlignment="1" applyProtection="1">
      <alignment horizontal="center" vertical="center" wrapText="1"/>
    </xf>
    <xf numFmtId="178" fontId="10" fillId="0" borderId="52" xfId="1" applyNumberFormat="1" applyFont="1" applyBorder="1" applyAlignment="1" applyProtection="1">
      <alignment horizontal="center" vertical="center" wrapText="1"/>
    </xf>
    <xf numFmtId="178" fontId="10" fillId="0" borderId="54" xfId="2" applyNumberFormat="1" applyFont="1" applyBorder="1" applyAlignment="1" applyProtection="1">
      <alignment horizontal="center" vertical="center" wrapText="1"/>
    </xf>
    <xf numFmtId="0" fontId="10" fillId="0" borderId="55" xfId="1" applyFont="1" applyBorder="1" applyAlignment="1" applyProtection="1">
      <alignment horizontal="center" vertical="center" wrapText="1"/>
    </xf>
    <xf numFmtId="0" fontId="8" fillId="0" borderId="0" xfId="1" applyFont="1" applyAlignment="1">
      <alignment wrapText="1"/>
    </xf>
    <xf numFmtId="0" fontId="13" fillId="0" borderId="57" xfId="1" applyFont="1" applyBorder="1" applyAlignment="1" applyProtection="1">
      <alignment horizontal="center"/>
    </xf>
    <xf numFmtId="0" fontId="13" fillId="0" borderId="57" xfId="1" applyFont="1" applyBorder="1" applyAlignment="1" applyProtection="1">
      <alignment vertical="center"/>
    </xf>
    <xf numFmtId="0" fontId="10" fillId="0" borderId="58" xfId="1" applyFont="1" applyBorder="1" applyAlignment="1">
      <alignment wrapText="1"/>
    </xf>
    <xf numFmtId="0" fontId="10" fillId="0" borderId="57" xfId="1" applyFont="1" applyBorder="1" applyAlignment="1">
      <alignment wrapText="1"/>
    </xf>
    <xf numFmtId="1" fontId="13" fillId="0" borderId="27" xfId="1" applyNumberFormat="1" applyFont="1" applyBorder="1" applyAlignment="1">
      <alignment horizontal="center"/>
    </xf>
    <xf numFmtId="3" fontId="10" fillId="0" borderId="57" xfId="2" applyNumberFormat="1" applyFont="1" applyBorder="1" applyAlignment="1"/>
    <xf numFmtId="3" fontId="10" fillId="0" borderId="57" xfId="1" applyNumberFormat="1" applyFont="1" applyBorder="1" applyAlignment="1">
      <alignment horizontal="right"/>
    </xf>
    <xf numFmtId="3" fontId="10" fillId="0" borderId="59" xfId="2" applyNumberFormat="1" applyFont="1" applyBorder="1" applyAlignment="1"/>
    <xf numFmtId="0" fontId="13" fillId="0" borderId="49" xfId="1" applyFont="1" applyBorder="1" applyAlignment="1" applyProtection="1">
      <alignment wrapText="1"/>
    </xf>
    <xf numFmtId="0" fontId="13" fillId="0" borderId="56" xfId="1" applyFont="1" applyBorder="1" applyAlignment="1" applyProtection="1">
      <alignment wrapText="1"/>
    </xf>
    <xf numFmtId="0" fontId="10" fillId="0" borderId="57" xfId="1" applyFont="1" applyBorder="1" applyAlignment="1" applyProtection="1"/>
    <xf numFmtId="0" fontId="10" fillId="0" borderId="60" xfId="1" applyFont="1" applyBorder="1" applyAlignment="1">
      <alignment wrapText="1"/>
    </xf>
    <xf numFmtId="0" fontId="10" fillId="0" borderId="61" xfId="1" applyFont="1" applyBorder="1" applyAlignment="1">
      <alignment wrapText="1"/>
    </xf>
    <xf numFmtId="1" fontId="13" fillId="0" borderId="48" xfId="1" applyNumberFormat="1" applyFont="1" applyBorder="1" applyAlignment="1">
      <alignment horizontal="center"/>
    </xf>
    <xf numFmtId="3" fontId="10" fillId="0" borderId="61" xfId="2" applyNumberFormat="1" applyFont="1" applyBorder="1" applyAlignment="1"/>
    <xf numFmtId="3" fontId="10" fillId="0" borderId="61" xfId="1" applyNumberFormat="1" applyFont="1" applyBorder="1" applyAlignment="1">
      <alignment horizontal="distributed" justifyLastLine="1"/>
    </xf>
    <xf numFmtId="3" fontId="10" fillId="0" borderId="62" xfId="2" applyNumberFormat="1" applyFont="1" applyBorder="1" applyAlignment="1"/>
    <xf numFmtId="0" fontId="13" fillId="0" borderId="1" xfId="1" applyFont="1" applyBorder="1" applyAlignment="1" applyProtection="1">
      <alignment wrapText="1"/>
    </xf>
    <xf numFmtId="0" fontId="13" fillId="0" borderId="37" xfId="1" applyFont="1" applyBorder="1" applyAlignment="1" applyProtection="1">
      <alignment wrapText="1"/>
    </xf>
    <xf numFmtId="0" fontId="10" fillId="0" borderId="0" xfId="1" applyFont="1" applyBorder="1" applyAlignment="1">
      <alignment wrapText="1"/>
    </xf>
    <xf numFmtId="1" fontId="10" fillId="0" borderId="0" xfId="1" applyNumberFormat="1" applyFont="1" applyBorder="1" applyAlignment="1">
      <alignment horizontal="center"/>
    </xf>
    <xf numFmtId="178" fontId="10" fillId="0" borderId="0" xfId="2" applyNumberFormat="1" applyFont="1" applyBorder="1" applyAlignment="1"/>
    <xf numFmtId="178" fontId="10" fillId="0" borderId="63" xfId="1" applyNumberFormat="1" applyFont="1" applyBorder="1" applyAlignment="1">
      <alignment horizontal="right"/>
    </xf>
    <xf numFmtId="3" fontId="10" fillId="0" borderId="64" xfId="2" applyNumberFormat="1" applyFont="1" applyBorder="1" applyAlignment="1"/>
    <xf numFmtId="0" fontId="10" fillId="0" borderId="2" xfId="1" applyFont="1" applyBorder="1" applyAlignment="1" applyProtection="1"/>
    <xf numFmtId="0" fontId="8" fillId="0" borderId="37" xfId="1" applyFont="1" applyBorder="1" applyAlignment="1" applyProtection="1"/>
    <xf numFmtId="0" fontId="10" fillId="0" borderId="0" xfId="1" applyFont="1" applyBorder="1" applyAlignment="1" applyProtection="1">
      <alignment horizontal="center"/>
    </xf>
    <xf numFmtId="178" fontId="10" fillId="0" borderId="0" xfId="2" applyNumberFormat="1" applyFont="1" applyBorder="1" applyAlignment="1" applyProtection="1"/>
    <xf numFmtId="3" fontId="10" fillId="0" borderId="39" xfId="2" applyNumberFormat="1" applyFont="1" applyBorder="1" applyAlignment="1" applyProtection="1"/>
    <xf numFmtId="38" fontId="8" fillId="0" borderId="0" xfId="1" applyNumberFormat="1" applyFont="1" applyAlignment="1"/>
    <xf numFmtId="0" fontId="10" fillId="0" borderId="65" xfId="1" applyFont="1" applyBorder="1" applyAlignment="1">
      <alignment wrapText="1"/>
    </xf>
    <xf numFmtId="0" fontId="13" fillId="0" borderId="49" xfId="1" applyFont="1" applyBorder="1" applyAlignment="1">
      <alignment wrapText="1"/>
    </xf>
    <xf numFmtId="0" fontId="13" fillId="0" borderId="65" xfId="1" applyFont="1" applyBorder="1" applyAlignment="1">
      <alignment wrapText="1"/>
    </xf>
    <xf numFmtId="3" fontId="13" fillId="0" borderId="59" xfId="2" applyNumberFormat="1" applyFont="1" applyBorder="1" applyAlignment="1"/>
    <xf numFmtId="3" fontId="13" fillId="0" borderId="57" xfId="2" applyNumberFormat="1" applyFont="1" applyBorder="1" applyAlignment="1"/>
    <xf numFmtId="3" fontId="13" fillId="0" borderId="57" xfId="1" applyNumberFormat="1" applyFont="1" applyBorder="1" applyAlignment="1">
      <alignment horizontal="right"/>
    </xf>
    <xf numFmtId="0" fontId="10" fillId="0" borderId="57" xfId="1" quotePrefix="1" applyFont="1" applyBorder="1" applyAlignment="1">
      <alignment wrapText="1"/>
    </xf>
    <xf numFmtId="3" fontId="13" fillId="0" borderId="57" xfId="1" applyNumberFormat="1" applyFont="1" applyBorder="1" applyAlignment="1">
      <alignment horizontal="distributed" justifyLastLine="1"/>
    </xf>
    <xf numFmtId="3" fontId="13" fillId="0" borderId="61" xfId="2" applyNumberFormat="1" applyFont="1" applyBorder="1" applyAlignment="1"/>
    <xf numFmtId="3" fontId="13" fillId="0" borderId="61" xfId="1" applyNumberFormat="1" applyFont="1" applyBorder="1" applyAlignment="1">
      <alignment horizontal="distributed" justifyLastLine="1"/>
    </xf>
    <xf numFmtId="3" fontId="13" fillId="0" borderId="62" xfId="2" applyNumberFormat="1" applyFont="1" applyBorder="1" applyAlignment="1"/>
    <xf numFmtId="178" fontId="10" fillId="0" borderId="63" xfId="2" applyNumberFormat="1" applyFont="1" applyBorder="1" applyAlignment="1"/>
    <xf numFmtId="3" fontId="13" fillId="0" borderId="63" xfId="2" applyNumberFormat="1" applyFont="1" applyBorder="1" applyAlignment="1"/>
    <xf numFmtId="0" fontId="10" fillId="0" borderId="1" xfId="1" applyFont="1" applyBorder="1" applyAlignment="1" applyProtection="1"/>
    <xf numFmtId="3" fontId="13" fillId="0" borderId="0" xfId="2" applyNumberFormat="1" applyFont="1" applyBorder="1" applyAlignment="1" applyProtection="1"/>
    <xf numFmtId="0" fontId="10" fillId="0" borderId="26" xfId="1" applyFont="1" applyBorder="1" applyAlignment="1" applyProtection="1"/>
    <xf numFmtId="0" fontId="10" fillId="0" borderId="0" xfId="1" applyFont="1" applyAlignment="1"/>
    <xf numFmtId="178" fontId="10" fillId="0" borderId="0" xfId="2" applyNumberFormat="1" applyFont="1" applyAlignment="1"/>
    <xf numFmtId="178" fontId="10" fillId="0" borderId="0" xfId="1" applyNumberFormat="1" applyFont="1" applyAlignment="1">
      <alignment horizontal="right"/>
    </xf>
    <xf numFmtId="0" fontId="17" fillId="0" borderId="58" xfId="1" applyFont="1" applyBorder="1" applyAlignment="1">
      <alignment wrapText="1"/>
    </xf>
    <xf numFmtId="0" fontId="17" fillId="0" borderId="65" xfId="1" applyFont="1" applyBorder="1" applyAlignment="1">
      <alignment wrapText="1"/>
    </xf>
    <xf numFmtId="0" fontId="18" fillId="0" borderId="49" xfId="1" applyFont="1" applyBorder="1" applyAlignment="1">
      <alignment wrapText="1"/>
    </xf>
    <xf numFmtId="0" fontId="18" fillId="0" borderId="65" xfId="1" applyFont="1" applyBorder="1" applyAlignment="1">
      <alignment wrapText="1"/>
    </xf>
    <xf numFmtId="3" fontId="18" fillId="0" borderId="59" xfId="2" applyNumberFormat="1" applyFont="1" applyBorder="1" applyAlignment="1"/>
    <xf numFmtId="0" fontId="17" fillId="0" borderId="57" xfId="1" applyFont="1" applyBorder="1" applyAlignment="1">
      <alignment wrapText="1"/>
    </xf>
    <xf numFmtId="1" fontId="18" fillId="0" borderId="27" xfId="1" applyNumberFormat="1" applyFont="1" applyBorder="1" applyAlignment="1">
      <alignment horizontal="center"/>
    </xf>
    <xf numFmtId="3" fontId="18" fillId="0" borderId="57" xfId="2" applyNumberFormat="1" applyFont="1" applyBorder="1" applyAlignment="1"/>
    <xf numFmtId="3" fontId="18" fillId="0" borderId="57" xfId="1" applyNumberFormat="1" applyFont="1" applyBorder="1" applyAlignment="1">
      <alignment horizontal="right"/>
    </xf>
    <xf numFmtId="0" fontId="17" fillId="0" borderId="57" xfId="1" quotePrefix="1" applyFont="1" applyBorder="1" applyAlignment="1">
      <alignment wrapText="1"/>
    </xf>
    <xf numFmtId="3" fontId="18" fillId="0" borderId="57" xfId="1" applyNumberFormat="1" applyFont="1" applyBorder="1" applyAlignment="1">
      <alignment horizontal="distributed" justifyLastLine="1"/>
    </xf>
    <xf numFmtId="0" fontId="17" fillId="0" borderId="60" xfId="1" applyFont="1" applyBorder="1" applyAlignment="1">
      <alignment wrapText="1"/>
    </xf>
    <xf numFmtId="0" fontId="17" fillId="0" borderId="61" xfId="1" applyFont="1" applyBorder="1" applyAlignment="1">
      <alignment wrapText="1"/>
    </xf>
    <xf numFmtId="1" fontId="18" fillId="0" borderId="48" xfId="1" applyNumberFormat="1" applyFont="1" applyBorder="1" applyAlignment="1">
      <alignment horizontal="center"/>
    </xf>
    <xf numFmtId="3" fontId="18" fillId="0" borderId="61" xfId="2" applyNumberFormat="1" applyFont="1" applyBorder="1" applyAlignment="1"/>
    <xf numFmtId="3" fontId="18" fillId="0" borderId="61" xfId="1" applyNumberFormat="1" applyFont="1" applyBorder="1" applyAlignment="1">
      <alignment horizontal="distributed" justifyLastLine="1"/>
    </xf>
    <xf numFmtId="3" fontId="18" fillId="0" borderId="62" xfId="2" applyNumberFormat="1" applyFont="1" applyBorder="1" applyAlignment="1"/>
    <xf numFmtId="3" fontId="17" fillId="0" borderId="57" xfId="2" applyNumberFormat="1" applyFont="1" applyBorder="1" applyAlignment="1"/>
    <xf numFmtId="3" fontId="17" fillId="0" borderId="57" xfId="1" applyNumberFormat="1" applyFont="1" applyBorder="1" applyAlignment="1">
      <alignment horizontal="right"/>
    </xf>
    <xf numFmtId="3" fontId="17" fillId="0" borderId="59" xfId="2" applyNumberFormat="1" applyFont="1" applyBorder="1" applyAlignment="1"/>
    <xf numFmtId="3" fontId="17" fillId="0" borderId="61" xfId="2" applyNumberFormat="1" applyFont="1" applyBorder="1" applyAlignment="1"/>
    <xf numFmtId="3" fontId="17" fillId="0" borderId="61" xfId="1" applyNumberFormat="1" applyFont="1" applyBorder="1" applyAlignment="1">
      <alignment horizontal="distributed" justifyLastLine="1"/>
    </xf>
    <xf numFmtId="3" fontId="17" fillId="0" borderId="62" xfId="2" applyNumberFormat="1" applyFont="1" applyBorder="1" applyAlignment="1"/>
    <xf numFmtId="0" fontId="4" fillId="0" borderId="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38" fontId="5" fillId="0" borderId="12" xfId="0" applyNumberFormat="1" applyFont="1" applyFill="1" applyBorder="1" applyAlignment="1"/>
    <xf numFmtId="0" fontId="5" fillId="0" borderId="12" xfId="0" applyFont="1" applyFill="1" applyBorder="1" applyAlignment="1"/>
    <xf numFmtId="0" fontId="5" fillId="0" borderId="31" xfId="0" applyFont="1" applyFill="1" applyBorder="1" applyAlignment="1"/>
    <xf numFmtId="0" fontId="0" fillId="0" borderId="3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shrinkToFit="1"/>
    </xf>
    <xf numFmtId="0" fontId="5" fillId="0" borderId="31" xfId="0" applyFont="1" applyFill="1" applyBorder="1" applyAlignment="1">
      <alignment shrinkToFi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6" fontId="0" fillId="0" borderId="23" xfId="0" applyNumberFormat="1" applyFill="1" applyBorder="1" applyAlignment="1">
      <alignment horizontal="center"/>
    </xf>
    <xf numFmtId="176" fontId="0" fillId="0" borderId="21" xfId="0" applyNumberFormat="1" applyFill="1" applyBorder="1" applyAlignment="1">
      <alignment horizontal="center"/>
    </xf>
    <xf numFmtId="176" fontId="0" fillId="0" borderId="22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176" fontId="0" fillId="0" borderId="18" xfId="0" applyNumberForma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7" fontId="0" fillId="0" borderId="21" xfId="0" applyNumberFormat="1" applyFill="1" applyBorder="1" applyAlignment="1">
      <alignment horizontal="left"/>
    </xf>
    <xf numFmtId="177" fontId="0" fillId="0" borderId="22" xfId="0" applyNumberFormat="1" applyFill="1" applyBorder="1" applyAlignment="1">
      <alignment horizontal="left"/>
    </xf>
    <xf numFmtId="177" fontId="0" fillId="0" borderId="0" xfId="0" applyNumberFormat="1" applyFill="1" applyBorder="1" applyAlignment="1">
      <alignment horizontal="left"/>
    </xf>
    <xf numFmtId="177" fontId="0" fillId="0" borderId="10" xfId="0" applyNumberFormat="1" applyFill="1" applyBorder="1" applyAlignment="1">
      <alignment horizontal="left"/>
    </xf>
    <xf numFmtId="177" fontId="0" fillId="0" borderId="27" xfId="0" applyNumberFormat="1" applyFill="1" applyBorder="1" applyAlignment="1">
      <alignment horizontal="left"/>
    </xf>
    <xf numFmtId="177" fontId="0" fillId="0" borderId="28" xfId="0" applyNumberFormat="1" applyFill="1" applyBorder="1" applyAlignment="1">
      <alignment horizontal="left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1" fillId="0" borderId="49" xfId="1" applyFont="1" applyBorder="1" applyAlignment="1" applyProtection="1">
      <alignment horizontal="center" wrapText="1"/>
    </xf>
    <xf numFmtId="0" fontId="11" fillId="0" borderId="56" xfId="1" applyFont="1" applyBorder="1" applyAlignment="1">
      <alignment horizontal="center" wrapText="1"/>
    </xf>
    <xf numFmtId="0" fontId="10" fillId="0" borderId="27" xfId="1" applyFont="1" applyBorder="1" applyAlignment="1" applyProtection="1">
      <alignment horizontal="right"/>
    </xf>
    <xf numFmtId="0" fontId="8" fillId="0" borderId="47" xfId="1" applyBorder="1" applyAlignment="1"/>
    <xf numFmtId="38" fontId="16" fillId="0" borderId="12" xfId="0" applyNumberFormat="1" applyFont="1" applyFill="1" applyBorder="1" applyAlignment="1"/>
    <xf numFmtId="0" fontId="15" fillId="0" borderId="12" xfId="0" applyFont="1" applyFill="1" applyBorder="1" applyAlignment="1"/>
    <xf numFmtId="0" fontId="15" fillId="0" borderId="12" xfId="0" applyFont="1" applyFill="1" applyBorder="1" applyAlignment="1">
      <alignment shrinkToFit="1"/>
    </xf>
    <xf numFmtId="0" fontId="16" fillId="0" borderId="12" xfId="0" applyFont="1" applyFill="1" applyBorder="1" applyAlignment="1">
      <alignment shrinkToFit="1"/>
    </xf>
    <xf numFmtId="0" fontId="16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9525</xdr:colOff>
      <xdr:row>36</xdr:row>
      <xdr:rowOff>38100</xdr:rowOff>
    </xdr:from>
    <xdr:to>
      <xdr:col>219</xdr:col>
      <xdr:colOff>55245</xdr:colOff>
      <xdr:row>39</xdr:row>
      <xdr:rowOff>15240</xdr:rowOff>
    </xdr:to>
    <xdr:sp macro="" textlink="">
      <xdr:nvSpPr>
        <xdr:cNvPr id="4" name="正方形/長方形 3"/>
        <xdr:cNvSpPr/>
      </xdr:nvSpPr>
      <xdr:spPr>
        <a:xfrm>
          <a:off x="10439400" y="2905125"/>
          <a:ext cx="2446020" cy="2057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-    </a:t>
          </a:r>
          <a:r>
            <a:rPr kumimoji="1" lang="ja-JP" altLang="en-US" sz="1100">
              <a:solidFill>
                <a:sysClr val="windowText" lastClr="000000"/>
              </a:solidFill>
            </a:rPr>
            <a:t>以    下    余    白    </a:t>
          </a:r>
          <a:r>
            <a:rPr kumimoji="1" lang="en-US" altLang="ja-JP" sz="1100">
              <a:solidFill>
                <a:sysClr val="windowText" lastClr="000000"/>
              </a:solidFill>
            </a:rPr>
            <a:t>-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9525</xdr:colOff>
      <xdr:row>36</xdr:row>
      <xdr:rowOff>38100</xdr:rowOff>
    </xdr:from>
    <xdr:to>
      <xdr:col>219</xdr:col>
      <xdr:colOff>55245</xdr:colOff>
      <xdr:row>39</xdr:row>
      <xdr:rowOff>15240</xdr:rowOff>
    </xdr:to>
    <xdr:sp macro="" textlink="">
      <xdr:nvSpPr>
        <xdr:cNvPr id="2" name="正方形/長方形 1"/>
        <xdr:cNvSpPr/>
      </xdr:nvSpPr>
      <xdr:spPr>
        <a:xfrm>
          <a:off x="10439400" y="2905125"/>
          <a:ext cx="2446020" cy="2057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-    </a:t>
          </a:r>
          <a:r>
            <a:rPr kumimoji="1" lang="ja-JP" altLang="en-US" sz="1100">
              <a:solidFill>
                <a:sysClr val="windowText" lastClr="000000"/>
              </a:solidFill>
            </a:rPr>
            <a:t>以    下    余    白    </a:t>
          </a:r>
          <a:r>
            <a:rPr kumimoji="1" lang="en-US" altLang="ja-JP" sz="1100">
              <a:solidFill>
                <a:sysClr val="windowText" lastClr="000000"/>
              </a:solidFill>
            </a:rPr>
            <a:t>-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11</xdr:row>
      <xdr:rowOff>47625</xdr:rowOff>
    </xdr:from>
    <xdr:to>
      <xdr:col>36</xdr:col>
      <xdr:colOff>50346</xdr:colOff>
      <xdr:row>22</xdr:row>
      <xdr:rowOff>43543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1628775" y="1114425"/>
          <a:ext cx="793296" cy="7293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>
            <a:alpha val="0"/>
          </a:srgbClr>
        </a:solidFill>
        <a:ln w="25400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52</xdr:col>
      <xdr:colOff>38100</xdr:colOff>
      <xdr:row>13</xdr:row>
      <xdr:rowOff>38100</xdr:rowOff>
    </xdr:from>
    <xdr:to>
      <xdr:col>63</xdr:col>
      <xdr:colOff>34018</xdr:colOff>
      <xdr:row>22</xdr:row>
      <xdr:rowOff>29936</xdr:rowOff>
    </xdr:to>
    <xdr:sp macro="" textlink="">
      <xdr:nvSpPr>
        <xdr:cNvPr id="4" name="円/楕円 3"/>
        <xdr:cNvSpPr>
          <a:spLocks noChangeArrowheads="1"/>
        </xdr:cNvSpPr>
      </xdr:nvSpPr>
      <xdr:spPr bwMode="auto">
        <a:xfrm>
          <a:off x="3324225" y="1238250"/>
          <a:ext cx="624568" cy="591911"/>
        </a:xfrm>
        <a:prstGeom prst="ellipse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42</xdr:col>
      <xdr:colOff>19050</xdr:colOff>
      <xdr:row>6</xdr:row>
      <xdr:rowOff>47625</xdr:rowOff>
    </xdr:from>
    <xdr:to>
      <xdr:col>75</xdr:col>
      <xdr:colOff>25853</xdr:colOff>
      <xdr:row>12</xdr:row>
      <xdr:rowOff>47625</xdr:rowOff>
    </xdr:to>
    <xdr:sp macro="" textlink="">
      <xdr:nvSpPr>
        <xdr:cNvPr id="6" name="Rectangle 9"/>
        <xdr:cNvSpPr>
          <a:spLocks noChangeArrowheads="1"/>
        </xdr:cNvSpPr>
      </xdr:nvSpPr>
      <xdr:spPr bwMode="auto">
        <a:xfrm>
          <a:off x="2733675" y="781050"/>
          <a:ext cx="1892753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押印できるのであれば角印も押印してください。</a:t>
          </a:r>
        </a:p>
      </xdr:txBody>
    </xdr:sp>
    <xdr:clientData/>
  </xdr:twoCellAnchor>
  <xdr:twoCellAnchor>
    <xdr:from>
      <xdr:col>35</xdr:col>
      <xdr:colOff>38100</xdr:colOff>
      <xdr:row>45</xdr:row>
      <xdr:rowOff>9525</xdr:rowOff>
    </xdr:from>
    <xdr:to>
      <xdr:col>66</xdr:col>
      <xdr:colOff>2721</xdr:colOff>
      <xdr:row>57</xdr:row>
      <xdr:rowOff>65315</xdr:rowOff>
    </xdr:to>
    <xdr:sp macro="" textlink="">
      <xdr:nvSpPr>
        <xdr:cNvPr id="7" name="角丸四角形吹き出し 4"/>
        <xdr:cNvSpPr>
          <a:spLocks noChangeArrowheads="1"/>
        </xdr:cNvSpPr>
      </xdr:nvSpPr>
      <xdr:spPr bwMode="auto">
        <a:xfrm>
          <a:off x="2352675" y="3562350"/>
          <a:ext cx="1736271" cy="970190"/>
        </a:xfrm>
        <a:prstGeom prst="wedgeRoundRectCallout">
          <a:avLst>
            <a:gd name="adj1" fmla="val 41611"/>
            <a:gd name="adj2" fmla="val -103639"/>
            <a:gd name="adj3" fmla="val 16667"/>
          </a:avLst>
        </a:prstGeom>
        <a:solidFill>
          <a:srgbClr val="FFFFE1"/>
        </a:solidFill>
        <a:ln w="9525" algn="ctr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anchor="ctr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「品名」、「規格」、「単位」等はあくまで見本です。</a:t>
          </a:r>
        </a:p>
      </xdr:txBody>
    </xdr:sp>
    <xdr:clientData/>
  </xdr:twoCellAnchor>
  <xdr:twoCellAnchor>
    <xdr:from>
      <xdr:col>71</xdr:col>
      <xdr:colOff>19050</xdr:colOff>
      <xdr:row>44</xdr:row>
      <xdr:rowOff>0</xdr:rowOff>
    </xdr:from>
    <xdr:to>
      <xdr:col>104</xdr:col>
      <xdr:colOff>46264</xdr:colOff>
      <xdr:row>51</xdr:row>
      <xdr:rowOff>4082</xdr:rowOff>
    </xdr:to>
    <xdr:sp macro="" textlink="">
      <xdr:nvSpPr>
        <xdr:cNvPr id="8" name="Rectangle 19"/>
        <xdr:cNvSpPr>
          <a:spLocks noChangeArrowheads="1"/>
        </xdr:cNvSpPr>
      </xdr:nvSpPr>
      <xdr:spPr bwMode="auto">
        <a:xfrm>
          <a:off x="4391025" y="3476625"/>
          <a:ext cx="1913164" cy="5374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>
            <a:alpha val="89999"/>
          </a:srgbClr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品目が１品目の場合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111</xdr:col>
      <xdr:colOff>0</xdr:colOff>
      <xdr:row>39</xdr:row>
      <xdr:rowOff>28575</xdr:rowOff>
    </xdr:from>
    <xdr:to>
      <xdr:col>169</xdr:col>
      <xdr:colOff>0</xdr:colOff>
      <xdr:row>62</xdr:row>
      <xdr:rowOff>19050</xdr:rowOff>
    </xdr:to>
    <xdr:grpSp>
      <xdr:nvGrpSpPr>
        <xdr:cNvPr id="12" name="Group 12"/>
        <xdr:cNvGrpSpPr>
          <a:grpSpLocks/>
        </xdr:cNvGrpSpPr>
      </xdr:nvGrpSpPr>
      <xdr:grpSpPr bwMode="auto">
        <a:xfrm>
          <a:off x="6657975" y="3124200"/>
          <a:ext cx="3314700" cy="1743075"/>
          <a:chOff x="801" y="195"/>
          <a:chExt cx="196" cy="488"/>
        </a:xfrm>
      </xdr:grpSpPr>
      <xdr:sp macro="" textlink="">
        <xdr:nvSpPr>
          <xdr:cNvPr id="13" name="Rectangle 10"/>
          <xdr:cNvSpPr>
            <a:spLocks noChangeArrowheads="1"/>
          </xdr:cNvSpPr>
        </xdr:nvSpPr>
        <xdr:spPr bwMode="auto">
          <a:xfrm>
            <a:off x="801" y="195"/>
            <a:ext cx="196" cy="48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" name="Rectangle 11"/>
          <xdr:cNvSpPr>
            <a:spLocks noChangeArrowheads="1"/>
          </xdr:cNvSpPr>
        </xdr:nvSpPr>
        <xdr:spPr bwMode="auto">
          <a:xfrm>
            <a:off x="801" y="195"/>
            <a:ext cx="196" cy="488"/>
          </a:xfrm>
          <a:prstGeom prst="rect">
            <a:avLst/>
          </a:prstGeom>
          <a:noFill/>
          <a:ln w="9525" cap="rnd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177</xdr:col>
      <xdr:colOff>9525</xdr:colOff>
      <xdr:row>36</xdr:row>
      <xdr:rowOff>38100</xdr:rowOff>
    </xdr:from>
    <xdr:to>
      <xdr:col>219</xdr:col>
      <xdr:colOff>55245</xdr:colOff>
      <xdr:row>39</xdr:row>
      <xdr:rowOff>15240</xdr:rowOff>
    </xdr:to>
    <xdr:sp macro="" textlink="">
      <xdr:nvSpPr>
        <xdr:cNvPr id="2" name="正方形/長方形 1"/>
        <xdr:cNvSpPr/>
      </xdr:nvSpPr>
      <xdr:spPr>
        <a:xfrm>
          <a:off x="10439400" y="2905125"/>
          <a:ext cx="2446020" cy="2057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-    </a:t>
          </a:r>
          <a:r>
            <a:rPr kumimoji="1" lang="ja-JP" altLang="en-US" sz="1100">
              <a:solidFill>
                <a:sysClr val="windowText" lastClr="000000"/>
              </a:solidFill>
            </a:rPr>
            <a:t>以    下    余    白    </a:t>
          </a:r>
          <a:r>
            <a:rPr kumimoji="1" lang="en-US" altLang="ja-JP" sz="1100">
              <a:solidFill>
                <a:sysClr val="windowText" lastClr="000000"/>
              </a:solidFill>
            </a:rPr>
            <a:t>-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11</xdr:row>
      <xdr:rowOff>47625</xdr:rowOff>
    </xdr:from>
    <xdr:to>
      <xdr:col>36</xdr:col>
      <xdr:colOff>50346</xdr:colOff>
      <xdr:row>22</xdr:row>
      <xdr:rowOff>43543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1628775" y="1114425"/>
          <a:ext cx="793296" cy="7293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>
            <a:alpha val="0"/>
          </a:srgbClr>
        </a:solidFill>
        <a:ln w="25400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52</xdr:col>
      <xdr:colOff>38100</xdr:colOff>
      <xdr:row>13</xdr:row>
      <xdr:rowOff>38100</xdr:rowOff>
    </xdr:from>
    <xdr:to>
      <xdr:col>63</xdr:col>
      <xdr:colOff>34018</xdr:colOff>
      <xdr:row>22</xdr:row>
      <xdr:rowOff>29936</xdr:rowOff>
    </xdr:to>
    <xdr:sp macro="" textlink="">
      <xdr:nvSpPr>
        <xdr:cNvPr id="4" name="円/楕円 3"/>
        <xdr:cNvSpPr>
          <a:spLocks noChangeArrowheads="1"/>
        </xdr:cNvSpPr>
      </xdr:nvSpPr>
      <xdr:spPr bwMode="auto">
        <a:xfrm>
          <a:off x="3324225" y="1238250"/>
          <a:ext cx="624568" cy="591911"/>
        </a:xfrm>
        <a:prstGeom prst="ellipse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42</xdr:col>
      <xdr:colOff>19050</xdr:colOff>
      <xdr:row>6</xdr:row>
      <xdr:rowOff>47625</xdr:rowOff>
    </xdr:from>
    <xdr:to>
      <xdr:col>75</xdr:col>
      <xdr:colOff>25853</xdr:colOff>
      <xdr:row>12</xdr:row>
      <xdr:rowOff>47625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2733675" y="781050"/>
          <a:ext cx="1892753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押印できるのであれば角印も押印してください。</a:t>
          </a:r>
        </a:p>
      </xdr:txBody>
    </xdr:sp>
    <xdr:clientData/>
  </xdr:twoCellAnchor>
  <xdr:twoCellAnchor>
    <xdr:from>
      <xdr:col>35</xdr:col>
      <xdr:colOff>38100</xdr:colOff>
      <xdr:row>45</xdr:row>
      <xdr:rowOff>9525</xdr:rowOff>
    </xdr:from>
    <xdr:to>
      <xdr:col>66</xdr:col>
      <xdr:colOff>2721</xdr:colOff>
      <xdr:row>57</xdr:row>
      <xdr:rowOff>65315</xdr:rowOff>
    </xdr:to>
    <xdr:sp macro="" textlink="">
      <xdr:nvSpPr>
        <xdr:cNvPr id="6" name="角丸四角形吹き出し 4"/>
        <xdr:cNvSpPr>
          <a:spLocks noChangeArrowheads="1"/>
        </xdr:cNvSpPr>
      </xdr:nvSpPr>
      <xdr:spPr bwMode="auto">
        <a:xfrm>
          <a:off x="2352675" y="3562350"/>
          <a:ext cx="1736271" cy="970190"/>
        </a:xfrm>
        <a:prstGeom prst="wedgeRoundRectCallout">
          <a:avLst>
            <a:gd name="adj1" fmla="val 41611"/>
            <a:gd name="adj2" fmla="val -103639"/>
            <a:gd name="adj3" fmla="val 16667"/>
          </a:avLst>
        </a:prstGeom>
        <a:solidFill>
          <a:srgbClr val="FFFFE1"/>
        </a:solidFill>
        <a:ln w="9525" algn="ctr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anchor="ctr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「品名」、「規格」、「単位」等はあくまで見本です。</a:t>
          </a:r>
        </a:p>
      </xdr:txBody>
    </xdr:sp>
    <xdr:clientData/>
  </xdr:twoCellAnchor>
  <xdr:twoCellAnchor>
    <xdr:from>
      <xdr:col>107</xdr:col>
      <xdr:colOff>38100</xdr:colOff>
      <xdr:row>30</xdr:row>
      <xdr:rowOff>66675</xdr:rowOff>
    </xdr:from>
    <xdr:to>
      <xdr:col>159</xdr:col>
      <xdr:colOff>54428</xdr:colOff>
      <xdr:row>37</xdr:row>
      <xdr:rowOff>70757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6467475" y="2476500"/>
          <a:ext cx="2988128" cy="5374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>
            <a:alpha val="89999"/>
          </a:srgbClr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書類が複数枚になった場合の割印の押印要領</a:t>
          </a:r>
        </a:p>
      </xdr:txBody>
    </xdr:sp>
    <xdr:clientData/>
  </xdr:twoCellAnchor>
  <xdr:twoCellAnchor>
    <xdr:from>
      <xdr:col>92</xdr:col>
      <xdr:colOff>9525</xdr:colOff>
      <xdr:row>39</xdr:row>
      <xdr:rowOff>28575</xdr:rowOff>
    </xdr:from>
    <xdr:to>
      <xdr:col>168</xdr:col>
      <xdr:colOff>47625</xdr:colOff>
      <xdr:row>49</xdr:row>
      <xdr:rowOff>68036</xdr:rowOff>
    </xdr:to>
    <xdr:grpSp>
      <xdr:nvGrpSpPr>
        <xdr:cNvPr id="9" name="Group 15"/>
        <xdr:cNvGrpSpPr>
          <a:grpSpLocks/>
        </xdr:cNvGrpSpPr>
      </xdr:nvGrpSpPr>
      <xdr:grpSpPr bwMode="auto">
        <a:xfrm rot="16202812" flipH="1">
          <a:off x="7371669" y="1334181"/>
          <a:ext cx="801461" cy="4381500"/>
          <a:chOff x="824" y="113"/>
          <a:chExt cx="77" cy="570"/>
        </a:xfrm>
      </xdr:grpSpPr>
      <xdr:sp macro="" textlink="">
        <xdr:nvSpPr>
          <xdr:cNvPr id="11" name="Freeform 14"/>
          <xdr:cNvSpPr>
            <a:spLocks/>
          </xdr:cNvSpPr>
        </xdr:nvSpPr>
        <xdr:spPr bwMode="auto">
          <a:xfrm>
            <a:off x="824" y="113"/>
            <a:ext cx="77" cy="570"/>
          </a:xfrm>
          <a:custGeom>
            <a:avLst/>
            <a:gdLst>
              <a:gd name="T0" fmla="*/ 0 w 77"/>
              <a:gd name="T1" fmla="*/ 246 h 328"/>
              <a:gd name="T2" fmla="*/ 77 w 77"/>
              <a:gd name="T3" fmla="*/ 328 h 328"/>
              <a:gd name="T4" fmla="*/ 77 w 77"/>
              <a:gd name="T5" fmla="*/ 82 h 328"/>
              <a:gd name="T6" fmla="*/ 0 w 77"/>
              <a:gd name="T7" fmla="*/ 0 h 328"/>
              <a:gd name="T8" fmla="*/ 0 w 77"/>
              <a:gd name="T9" fmla="*/ 246 h 3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7" h="328">
                <a:moveTo>
                  <a:pt x="0" y="246"/>
                </a:moveTo>
                <a:lnTo>
                  <a:pt x="77" y="328"/>
                </a:lnTo>
                <a:lnTo>
                  <a:pt x="77" y="82"/>
                </a:lnTo>
                <a:lnTo>
                  <a:pt x="0" y="0"/>
                </a:lnTo>
                <a:lnTo>
                  <a:pt x="0" y="246"/>
                </a:lnTo>
                <a:close/>
              </a:path>
            </a:pathLst>
          </a:custGeom>
          <a:noFill/>
          <a:ln w="9525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Freeform 13"/>
          <xdr:cNvSpPr>
            <a:spLocks/>
          </xdr:cNvSpPr>
        </xdr:nvSpPr>
        <xdr:spPr bwMode="auto">
          <a:xfrm>
            <a:off x="824" y="113"/>
            <a:ext cx="77" cy="570"/>
          </a:xfrm>
          <a:custGeom>
            <a:avLst/>
            <a:gdLst>
              <a:gd name="T0" fmla="*/ 0 w 77"/>
              <a:gd name="T1" fmla="*/ 246 h 328"/>
              <a:gd name="T2" fmla="*/ 77 w 77"/>
              <a:gd name="T3" fmla="*/ 328 h 328"/>
              <a:gd name="T4" fmla="*/ 77 w 77"/>
              <a:gd name="T5" fmla="*/ 82 h 328"/>
              <a:gd name="T6" fmla="*/ 0 w 77"/>
              <a:gd name="T7" fmla="*/ 0 h 328"/>
              <a:gd name="T8" fmla="*/ 0 w 77"/>
              <a:gd name="T9" fmla="*/ 246 h 3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7" h="328">
                <a:moveTo>
                  <a:pt x="0" y="246"/>
                </a:moveTo>
                <a:lnTo>
                  <a:pt x="77" y="328"/>
                </a:lnTo>
                <a:lnTo>
                  <a:pt x="77" y="82"/>
                </a:lnTo>
                <a:lnTo>
                  <a:pt x="0" y="0"/>
                </a:lnTo>
                <a:lnTo>
                  <a:pt x="0" y="246"/>
                </a:lnTo>
                <a:close/>
              </a:path>
            </a:pathLst>
          </a:custGeom>
          <a:solidFill>
            <a:srgbClr val="CC99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oneCellAnchor>
    <xdr:from>
      <xdr:col>115</xdr:col>
      <xdr:colOff>0</xdr:colOff>
      <xdr:row>41</xdr:row>
      <xdr:rowOff>0</xdr:rowOff>
    </xdr:from>
    <xdr:ext cx="519629" cy="183384"/>
    <xdr:sp macro="" textlink="">
      <xdr:nvSpPr>
        <xdr:cNvPr id="15" name="Rectangle 36"/>
        <xdr:cNvSpPr>
          <a:spLocks noChangeArrowheads="1"/>
        </xdr:cNvSpPr>
      </xdr:nvSpPr>
      <xdr:spPr bwMode="auto">
        <a:xfrm>
          <a:off x="6886575" y="3248025"/>
          <a:ext cx="519629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１枚目裏</a:t>
          </a:r>
        </a:p>
      </xdr:txBody>
    </xdr:sp>
    <xdr:clientData/>
  </xdr:oneCellAnchor>
  <xdr:oneCellAnchor>
    <xdr:from>
      <xdr:col>158</xdr:col>
      <xdr:colOff>38100</xdr:colOff>
      <xdr:row>40</xdr:row>
      <xdr:rowOff>19050</xdr:rowOff>
    </xdr:from>
    <xdr:ext cx="519629" cy="183384"/>
    <xdr:sp macro="" textlink="">
      <xdr:nvSpPr>
        <xdr:cNvPr id="19" name="Rectangle 35"/>
        <xdr:cNvSpPr>
          <a:spLocks noChangeArrowheads="1"/>
        </xdr:cNvSpPr>
      </xdr:nvSpPr>
      <xdr:spPr bwMode="auto">
        <a:xfrm>
          <a:off x="9382125" y="3190875"/>
          <a:ext cx="519629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１枚目表</a:t>
          </a:r>
        </a:p>
      </xdr:txBody>
    </xdr:sp>
    <xdr:clientData/>
  </xdr:oneCellAnchor>
  <xdr:twoCellAnchor>
    <xdr:from>
      <xdr:col>133</xdr:col>
      <xdr:colOff>38100</xdr:colOff>
      <xdr:row>47</xdr:row>
      <xdr:rowOff>38100</xdr:rowOff>
    </xdr:from>
    <xdr:to>
      <xdr:col>140</xdr:col>
      <xdr:colOff>28575</xdr:colOff>
      <xdr:row>51</xdr:row>
      <xdr:rowOff>44903</xdr:rowOff>
    </xdr:to>
    <xdr:grpSp>
      <xdr:nvGrpSpPr>
        <xdr:cNvPr id="20" name="Group 26"/>
        <xdr:cNvGrpSpPr>
          <a:grpSpLocks/>
        </xdr:cNvGrpSpPr>
      </xdr:nvGrpSpPr>
      <xdr:grpSpPr bwMode="auto">
        <a:xfrm>
          <a:off x="7953375" y="3743325"/>
          <a:ext cx="390525" cy="311603"/>
          <a:chOff x="892" y="149"/>
          <a:chExt cx="41" cy="283"/>
        </a:xfrm>
      </xdr:grpSpPr>
      <xdr:sp macro="" textlink="">
        <xdr:nvSpPr>
          <xdr:cNvPr id="21" name="Oval 24"/>
          <xdr:cNvSpPr>
            <a:spLocks noChangeArrowheads="1"/>
          </xdr:cNvSpPr>
        </xdr:nvSpPr>
        <xdr:spPr bwMode="auto">
          <a:xfrm>
            <a:off x="892" y="149"/>
            <a:ext cx="41" cy="283"/>
          </a:xfrm>
          <a:prstGeom prst="ellipse">
            <a:avLst/>
          </a:pr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Oval 25"/>
          <xdr:cNvSpPr>
            <a:spLocks noChangeArrowheads="1"/>
          </xdr:cNvSpPr>
        </xdr:nvSpPr>
        <xdr:spPr bwMode="auto">
          <a:xfrm>
            <a:off x="892" y="149"/>
            <a:ext cx="41" cy="283"/>
          </a:xfrm>
          <a:prstGeom prst="ellipse">
            <a:avLst/>
          </a:prstGeom>
          <a:noFill/>
          <a:ln w="28575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134</xdr:col>
      <xdr:colOff>19050</xdr:colOff>
      <xdr:row>48</xdr:row>
      <xdr:rowOff>28575</xdr:rowOff>
    </xdr:from>
    <xdr:to>
      <xdr:col>155</xdr:col>
      <xdr:colOff>17689</xdr:colOff>
      <xdr:row>50</xdr:row>
      <xdr:rowOff>35378</xdr:rowOff>
    </xdr:to>
    <xdr:sp macro="" textlink="">
      <xdr:nvSpPr>
        <xdr:cNvPr id="30" name="Rectangle 41"/>
        <xdr:cNvSpPr>
          <a:spLocks noChangeArrowheads="1"/>
        </xdr:cNvSpPr>
      </xdr:nvSpPr>
      <xdr:spPr bwMode="auto">
        <a:xfrm flipH="1">
          <a:off x="7991475" y="3810000"/>
          <a:ext cx="1198789" cy="15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割印</a:t>
          </a:r>
        </a:p>
      </xdr:txBody>
    </xdr:sp>
    <xdr:clientData/>
  </xdr:twoCellAnchor>
  <xdr:twoCellAnchor>
    <xdr:from>
      <xdr:col>162</xdr:col>
      <xdr:colOff>9525</xdr:colOff>
      <xdr:row>52</xdr:row>
      <xdr:rowOff>9525</xdr:rowOff>
    </xdr:from>
    <xdr:to>
      <xdr:col>168</xdr:col>
      <xdr:colOff>12247</xdr:colOff>
      <xdr:row>56</xdr:row>
      <xdr:rowOff>13607</xdr:rowOff>
    </xdr:to>
    <xdr:grpSp>
      <xdr:nvGrpSpPr>
        <xdr:cNvPr id="31" name="Group 48"/>
        <xdr:cNvGrpSpPr>
          <a:grpSpLocks/>
        </xdr:cNvGrpSpPr>
      </xdr:nvGrpSpPr>
      <xdr:grpSpPr bwMode="auto">
        <a:xfrm>
          <a:off x="9582150" y="4095750"/>
          <a:ext cx="345622" cy="308882"/>
          <a:chOff x="892" y="149"/>
          <a:chExt cx="41" cy="283"/>
        </a:xfrm>
      </xdr:grpSpPr>
      <xdr:sp macro="" textlink="">
        <xdr:nvSpPr>
          <xdr:cNvPr id="32" name="Oval 49"/>
          <xdr:cNvSpPr>
            <a:spLocks noChangeArrowheads="1"/>
          </xdr:cNvSpPr>
        </xdr:nvSpPr>
        <xdr:spPr bwMode="auto">
          <a:xfrm>
            <a:off x="892" y="149"/>
            <a:ext cx="41" cy="283"/>
          </a:xfrm>
          <a:prstGeom prst="ellipse">
            <a:avLst/>
          </a:pr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Oval 50"/>
          <xdr:cNvSpPr>
            <a:spLocks noChangeArrowheads="1"/>
          </xdr:cNvSpPr>
        </xdr:nvSpPr>
        <xdr:spPr bwMode="auto">
          <a:xfrm>
            <a:off x="892" y="149"/>
            <a:ext cx="41" cy="283"/>
          </a:xfrm>
          <a:prstGeom prst="ellipse">
            <a:avLst/>
          </a:prstGeom>
          <a:noFill/>
          <a:ln w="28575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162</xdr:col>
      <xdr:colOff>47625</xdr:colOff>
      <xdr:row>53</xdr:row>
      <xdr:rowOff>0</xdr:rowOff>
    </xdr:from>
    <xdr:ext cx="282129" cy="183384"/>
    <xdr:sp macro="" textlink="">
      <xdr:nvSpPr>
        <xdr:cNvPr id="34" name="Rectangle 51"/>
        <xdr:cNvSpPr>
          <a:spLocks noChangeArrowheads="1"/>
        </xdr:cNvSpPr>
      </xdr:nvSpPr>
      <xdr:spPr bwMode="auto">
        <a:xfrm>
          <a:off x="9620250" y="4162425"/>
          <a:ext cx="282129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捨印</a:t>
          </a:r>
        </a:p>
      </xdr:txBody>
    </xdr:sp>
    <xdr:clientData/>
  </xdr:oneCellAnchor>
  <xdr:twoCellAnchor editAs="oneCell">
    <xdr:from>
      <xdr:col>155</xdr:col>
      <xdr:colOff>38100</xdr:colOff>
      <xdr:row>57</xdr:row>
      <xdr:rowOff>57150</xdr:rowOff>
    </xdr:from>
    <xdr:to>
      <xdr:col>166</xdr:col>
      <xdr:colOff>21772</xdr:colOff>
      <xdr:row>61</xdr:row>
      <xdr:rowOff>51707</xdr:rowOff>
    </xdr:to>
    <xdr:sp macro="" textlink="">
      <xdr:nvSpPr>
        <xdr:cNvPr id="35" name="Rectangle 37"/>
        <xdr:cNvSpPr>
          <a:spLocks noChangeArrowheads="1"/>
        </xdr:cNvSpPr>
      </xdr:nvSpPr>
      <xdr:spPr bwMode="auto">
        <a:xfrm>
          <a:off x="9210675" y="4524375"/>
          <a:ext cx="612322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２枚目表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7&#24180;&#24230;\17&#24180;&#24230;&#19978;&#21322;&#26399;&#35336;&#30011;&#20998;\&#20304;&#12293;&#26408;\BQP%20&#38609;&#3600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aki\d\&#21407;&#31295;\12&#24180;&#24230;\&#20462;&#29702;&#12539;&#24441;&#21209;\&#65404;-&#65433;&#65412;&#65438;&#25161;&#38651;&#27874;&#28431;&#27945;&#28204;&#234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1&#31354;&#22243;&#22522;&#32676;/&#20250;&#35336;&#38538;&#29992;&#12501;&#12457;&#12523;&#12480;/3&#22865;&#32004;&#29677;/20%20&#20849;&#26377;&#65420;&#65387;&#65433;&#65408;&#65438;/&#39641;&#26408;&#12373;&#12435;&#12408;(&#31354;&#35519;&#27231;&#20445;&#23432;&#28857;&#26908;)/39%20&#31354;&#35519;&#27231;&#20445;&#23432;&#28857;&#26908;(&#39641;&#26408;&#12373;&#12435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抽出個所"/>
      <sheetName val="公告"/>
      <sheetName val="落判(1)"/>
      <sheetName val="縦内訳書"/>
      <sheetName val="横内訳"/>
      <sheetName val="横内訳 (2)"/>
      <sheetName val="横内訳 (3)"/>
      <sheetName val="横内訳 (4)"/>
      <sheetName val="予定価格内訳"/>
      <sheetName val="予定価格調書"/>
      <sheetName val="予定価格"/>
      <sheetName val="請求書"/>
      <sheetName val="請書"/>
      <sheetName val="契約書"/>
      <sheetName val="縦内訳(検査指令書)"/>
      <sheetName val="縦内訳(検査指令書) (2)"/>
      <sheetName val="縦内訳(検査指令書) (3)"/>
      <sheetName val="縦内訳(検査指令書) (4)"/>
      <sheetName val="契約成立通知書"/>
      <sheetName val="検査指令書"/>
      <sheetName val="発注書"/>
      <sheetName val="納品書"/>
      <sheetName val="納品書２"/>
      <sheetName val="納品書２ (2)"/>
      <sheetName val="納品書２ (3)"/>
      <sheetName val="見積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抽出個所"/>
      <sheetName val="縦内訳"/>
      <sheetName val="請求書(2)"/>
      <sheetName val="請書 (2)"/>
      <sheetName val="予定価格(2)"/>
      <sheetName val="計算書 "/>
      <sheetName val="検査監督"/>
      <sheetName val="検査官"/>
      <sheetName val="監督官"/>
      <sheetName val="検査調書"/>
      <sheetName val="見積書"/>
      <sheetName val="依頼書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隠れシート"/>
      <sheetName val="必要"/>
      <sheetName val="入力"/>
      <sheetName val="業者"/>
      <sheetName val="納品書作成"/>
      <sheetName val="科目内訳入力"/>
      <sheetName val="決定"/>
      <sheetName val="納品書決定"/>
      <sheetName val="予調"/>
      <sheetName val="予調内"/>
      <sheetName val="内訳 (2)"/>
      <sheetName val="予内"/>
      <sheetName val="予（口）"/>
      <sheetName val="予（口）内"/>
      <sheetName val="チェック"/>
      <sheetName val="チェック２"/>
      <sheetName val="公告"/>
      <sheetName val="公同等"/>
      <sheetName val="公工"/>
      <sheetName val="入札"/>
      <sheetName val="入２"/>
      <sheetName val="見積"/>
      <sheetName val="見 (2)"/>
      <sheetName val="内訳"/>
      <sheetName val="委任"/>
      <sheetName val="委任2"/>
      <sheetName val="落判（原）"/>
      <sheetName val="落判"/>
      <sheetName val="契約"/>
      <sheetName val="契 (2)"/>
      <sheetName val="契（単）"/>
      <sheetName val="契（単） (2)"/>
      <sheetName val="請書"/>
      <sheetName val="請(2)"/>
      <sheetName val="請単"/>
      <sheetName val="請単 (2)"/>
      <sheetName val="決内"/>
      <sheetName val="単決内"/>
      <sheetName val="済通"/>
      <sheetName val="済通 (2)"/>
      <sheetName val="済内"/>
      <sheetName val="請求"/>
      <sheetName val="請求(2)"/>
      <sheetName val="納品"/>
      <sheetName val="納 (2)"/>
      <sheetName val="調書"/>
      <sheetName val="調(２)"/>
      <sheetName val="科目"/>
    </sheetNames>
    <sheetDataSet>
      <sheetData sheetId="0">
        <row r="11">
          <cell r="G11" t="b">
            <v>0</v>
          </cell>
        </row>
        <row r="12">
          <cell r="G12" t="b">
            <v>0</v>
          </cell>
        </row>
      </sheetData>
      <sheetData sheetId="1">
        <row r="10">
          <cell r="D10">
            <v>39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F3">
            <v>0</v>
          </cell>
          <cell r="J3" t="str">
            <v/>
          </cell>
          <cell r="L3" t="str">
            <v/>
          </cell>
          <cell r="M3" t="str">
            <v/>
          </cell>
          <cell r="N3">
            <v>0</v>
          </cell>
          <cell r="O3">
            <v>0</v>
          </cell>
        </row>
        <row r="4">
          <cell r="F4">
            <v>0</v>
          </cell>
          <cell r="J4" t="str">
            <v/>
          </cell>
          <cell r="L4" t="str">
            <v/>
          </cell>
          <cell r="M4" t="str">
            <v/>
          </cell>
          <cell r="N4">
            <v>0</v>
          </cell>
          <cell r="O4">
            <v>0</v>
          </cell>
        </row>
        <row r="5">
          <cell r="F5">
            <v>0</v>
          </cell>
          <cell r="J5" t="str">
            <v/>
          </cell>
          <cell r="L5" t="str">
            <v/>
          </cell>
          <cell r="M5" t="str">
            <v/>
          </cell>
          <cell r="N5">
            <v>0</v>
          </cell>
          <cell r="O5">
            <v>0</v>
          </cell>
        </row>
        <row r="6">
          <cell r="F6">
            <v>0</v>
          </cell>
          <cell r="J6" t="str">
            <v/>
          </cell>
          <cell r="L6" t="str">
            <v/>
          </cell>
          <cell r="M6" t="str">
            <v/>
          </cell>
          <cell r="N6">
            <v>0</v>
          </cell>
          <cell r="O6">
            <v>0</v>
          </cell>
        </row>
        <row r="7">
          <cell r="F7">
            <v>0</v>
          </cell>
          <cell r="J7" t="str">
            <v/>
          </cell>
          <cell r="L7" t="str">
            <v/>
          </cell>
          <cell r="M7" t="str">
            <v/>
          </cell>
          <cell r="N7">
            <v>0</v>
          </cell>
          <cell r="O7">
            <v>0</v>
          </cell>
        </row>
        <row r="8">
          <cell r="F8">
            <v>0</v>
          </cell>
          <cell r="J8" t="str">
            <v/>
          </cell>
          <cell r="L8" t="str">
            <v/>
          </cell>
          <cell r="M8" t="str">
            <v/>
          </cell>
          <cell r="N8">
            <v>0</v>
          </cell>
          <cell r="O8">
            <v>0</v>
          </cell>
        </row>
        <row r="9">
          <cell r="F9">
            <v>0</v>
          </cell>
          <cell r="J9" t="str">
            <v/>
          </cell>
          <cell r="L9" t="str">
            <v/>
          </cell>
          <cell r="M9" t="str">
            <v/>
          </cell>
          <cell r="N9">
            <v>0</v>
          </cell>
          <cell r="O9">
            <v>0</v>
          </cell>
        </row>
        <row r="10">
          <cell r="F10">
            <v>0</v>
          </cell>
          <cell r="J10" t="str">
            <v/>
          </cell>
          <cell r="L10" t="str">
            <v/>
          </cell>
          <cell r="M10" t="str">
            <v/>
          </cell>
          <cell r="N10">
            <v>0</v>
          </cell>
          <cell r="O10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3">
          <cell r="FN13" t="str">
            <v>静岡県浜松市</v>
          </cell>
        </row>
      </sheetData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B0F0"/>
    <pageSetUpPr fitToPage="1"/>
  </sheetPr>
  <dimension ref="B2:FX458"/>
  <sheetViews>
    <sheetView showZeros="0" tabSelected="1" view="pageBreakPreview" topLeftCell="A37" zoomScaleNormal="100" zoomScaleSheetLayoutView="100" workbookViewId="0">
      <selection activeCell="R5" sqref="R5:BU9"/>
    </sheetView>
  </sheetViews>
  <sheetFormatPr defaultColWidth="8.875" defaultRowHeight="13.5" x14ac:dyDescent="0.15"/>
  <cols>
    <col min="1" max="1" width="4.625" style="1" customWidth="1"/>
    <col min="2" max="2" width="1" style="1" customWidth="1"/>
    <col min="3" max="261" width="0.75" style="1" customWidth="1"/>
    <col min="262" max="16384" width="8.875" style="1"/>
  </cols>
  <sheetData>
    <row r="2" spans="2:177" ht="13.15" customHeight="1" x14ac:dyDescent="0.15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</row>
    <row r="3" spans="2:177" ht="13.15" customHeight="1" x14ac:dyDescent="0.15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</row>
    <row r="4" spans="2:177" ht="6" customHeight="1" x14ac:dyDescent="0.15"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</row>
    <row r="5" spans="2:177" ht="6.6" customHeight="1" x14ac:dyDescent="0.15">
      <c r="B5" s="256" t="s">
        <v>1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8"/>
      <c r="R5" s="265" t="s">
        <v>2</v>
      </c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7"/>
      <c r="BV5" s="271" t="s">
        <v>3</v>
      </c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4"/>
      <c r="DR5" s="277" t="s">
        <v>4</v>
      </c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81"/>
      <c r="EM5" s="284" t="s">
        <v>5</v>
      </c>
      <c r="EN5" s="285"/>
      <c r="EO5" s="285"/>
      <c r="EP5" s="285"/>
      <c r="EQ5" s="285"/>
      <c r="ER5" s="285"/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5"/>
      <c r="FK5" s="285"/>
      <c r="FL5" s="285"/>
      <c r="FM5" s="285"/>
      <c r="FN5" s="285"/>
      <c r="FO5" s="285"/>
      <c r="FP5" s="285"/>
      <c r="FQ5" s="285"/>
      <c r="FR5" s="285"/>
      <c r="FS5" s="285"/>
      <c r="FT5" s="285"/>
      <c r="FU5" s="286"/>
    </row>
    <row r="6" spans="2:177" ht="7.15" customHeight="1" x14ac:dyDescent="0.15">
      <c r="B6" s="259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1"/>
      <c r="R6" s="268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70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275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82"/>
      <c r="EM6" s="220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2"/>
    </row>
    <row r="7" spans="2:177" ht="5.45" customHeight="1" x14ac:dyDescent="0.15">
      <c r="B7" s="259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1"/>
      <c r="R7" s="268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70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275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79"/>
      <c r="ED7" s="279"/>
      <c r="EE7" s="279"/>
      <c r="EF7" s="279"/>
      <c r="EG7" s="279"/>
      <c r="EH7" s="279"/>
      <c r="EI7" s="279"/>
      <c r="EJ7" s="279"/>
      <c r="EK7" s="279"/>
      <c r="EL7" s="282"/>
      <c r="EM7" s="220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2"/>
    </row>
    <row r="8" spans="2:177" ht="5.45" customHeight="1" x14ac:dyDescent="0.15">
      <c r="B8" s="259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1"/>
      <c r="R8" s="268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70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276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3"/>
      <c r="EM8" s="220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2"/>
    </row>
    <row r="9" spans="2:177" ht="5.45" customHeight="1" x14ac:dyDescent="0.15">
      <c r="B9" s="262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4"/>
      <c r="R9" s="268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70"/>
      <c r="BV9" s="217" t="s">
        <v>6</v>
      </c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51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220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2"/>
    </row>
    <row r="10" spans="2:177" ht="5.45" customHeight="1" x14ac:dyDescent="0.15">
      <c r="B10" s="193" t="s">
        <v>7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  <c r="R10" s="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5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51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220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  <c r="FF10" s="221"/>
      <c r="FG10" s="221"/>
      <c r="FH10" s="221"/>
      <c r="FI10" s="221"/>
      <c r="FJ10" s="221"/>
      <c r="FK10" s="221"/>
      <c r="FL10" s="221"/>
      <c r="FM10" s="221"/>
      <c r="FN10" s="221"/>
      <c r="FO10" s="221"/>
      <c r="FP10" s="221"/>
      <c r="FQ10" s="221"/>
      <c r="FR10" s="221"/>
      <c r="FS10" s="221"/>
      <c r="FT10" s="221"/>
      <c r="FU10" s="222"/>
    </row>
    <row r="11" spans="2:177" ht="5.45" customHeight="1" x14ac:dyDescent="0.15">
      <c r="B11" s="250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51"/>
      <c r="R11" s="6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51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220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2"/>
    </row>
    <row r="12" spans="2:177" ht="5.45" customHeight="1" x14ac:dyDescent="0.15">
      <c r="B12" s="250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51"/>
      <c r="R12" s="6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51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220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2"/>
    </row>
    <row r="13" spans="2:177" ht="5.45" customHeight="1" x14ac:dyDescent="0.15">
      <c r="B13" s="250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51"/>
      <c r="R13" s="6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8"/>
      <c r="BV13" s="217" t="s">
        <v>8</v>
      </c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51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220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2"/>
    </row>
    <row r="14" spans="2:177" ht="5.45" customHeight="1" x14ac:dyDescent="0.15">
      <c r="B14" s="250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51"/>
      <c r="R14" s="6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51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220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2"/>
    </row>
    <row r="15" spans="2:177" ht="5.45" customHeight="1" x14ac:dyDescent="0.15">
      <c r="B15" s="250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51"/>
      <c r="R15" s="6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51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220" t="s">
        <v>9</v>
      </c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2"/>
    </row>
    <row r="16" spans="2:177" ht="5.45" customHeight="1" x14ac:dyDescent="0.15">
      <c r="B16" s="250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51"/>
      <c r="R16" s="6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51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220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2"/>
    </row>
    <row r="17" spans="2:180" ht="5.45" customHeight="1" x14ac:dyDescent="0.15">
      <c r="B17" s="250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51"/>
      <c r="R17" s="6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8"/>
      <c r="BV17" s="217" t="s">
        <v>10</v>
      </c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51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220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2"/>
    </row>
    <row r="18" spans="2:180" ht="5.45" customHeight="1" x14ac:dyDescent="0.15">
      <c r="B18" s="250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51"/>
      <c r="R18" s="6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51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220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2"/>
    </row>
    <row r="19" spans="2:180" ht="5.45" customHeight="1" x14ac:dyDescent="0.15">
      <c r="B19" s="250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51"/>
      <c r="R19" s="6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51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220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2"/>
    </row>
    <row r="20" spans="2:180" ht="5.45" customHeight="1" x14ac:dyDescent="0.15">
      <c r="B20" s="250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51"/>
      <c r="R20" s="6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51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220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2"/>
    </row>
    <row r="21" spans="2:180" ht="5.45" customHeight="1" x14ac:dyDescent="0.15">
      <c r="B21" s="250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51"/>
      <c r="R21" s="6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8"/>
      <c r="BV21" s="217" t="s">
        <v>11</v>
      </c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24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6"/>
      <c r="DQ21" s="151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220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2"/>
    </row>
    <row r="22" spans="2:180" ht="5.45" customHeight="1" x14ac:dyDescent="0.15">
      <c r="B22" s="250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51"/>
      <c r="R22" s="6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27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9"/>
      <c r="DQ22" s="151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220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2"/>
    </row>
    <row r="23" spans="2:180" ht="5.45" customHeight="1" x14ac:dyDescent="0.15">
      <c r="B23" s="250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51"/>
      <c r="R23" s="6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27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9"/>
      <c r="DQ23" s="151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220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2"/>
    </row>
    <row r="24" spans="2:180" ht="5.45" customHeight="1" x14ac:dyDescent="0.15">
      <c r="B24" s="252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4"/>
      <c r="R24" s="9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1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30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2"/>
      <c r="DQ24" s="151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220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2"/>
    </row>
    <row r="25" spans="2:180" ht="7.9" customHeight="1" x14ac:dyDescent="0.15">
      <c r="B25" s="193" t="s">
        <v>12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94"/>
      <c r="R25" s="198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204">
        <f>[3]必要!E10</f>
        <v>0</v>
      </c>
      <c r="AF25" s="205"/>
      <c r="AG25" s="205"/>
      <c r="AH25" s="205"/>
      <c r="AI25" s="205"/>
      <c r="AJ25" s="205"/>
      <c r="AK25" s="210" t="s">
        <v>13</v>
      </c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150"/>
      <c r="BV25" s="217" t="s">
        <v>14</v>
      </c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36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3"/>
      <c r="DQ25" s="151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220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2"/>
    </row>
    <row r="26" spans="2:180" ht="6" customHeight="1" x14ac:dyDescent="0.15">
      <c r="B26" s="195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96"/>
      <c r="R26" s="200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6"/>
      <c r="AF26" s="207"/>
      <c r="AG26" s="207"/>
      <c r="AH26" s="207"/>
      <c r="AI26" s="207"/>
      <c r="AJ26" s="207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151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38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44"/>
      <c r="DB26" s="244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4"/>
      <c r="DO26" s="244"/>
      <c r="DP26" s="245"/>
      <c r="DQ26" s="151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220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2"/>
    </row>
    <row r="27" spans="2:180" ht="6" customHeight="1" x14ac:dyDescent="0.15">
      <c r="B27" s="195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96"/>
      <c r="R27" s="200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6"/>
      <c r="AF27" s="207"/>
      <c r="AG27" s="207"/>
      <c r="AH27" s="207"/>
      <c r="AI27" s="207"/>
      <c r="AJ27" s="207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151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38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44"/>
      <c r="DB27" s="244"/>
      <c r="DC27" s="244"/>
      <c r="DD27" s="244"/>
      <c r="DE27" s="244"/>
      <c r="DF27" s="244"/>
      <c r="DG27" s="244"/>
      <c r="DH27" s="244"/>
      <c r="DI27" s="244"/>
      <c r="DJ27" s="244"/>
      <c r="DK27" s="244"/>
      <c r="DL27" s="244"/>
      <c r="DM27" s="244"/>
      <c r="DN27" s="244"/>
      <c r="DO27" s="244"/>
      <c r="DP27" s="245"/>
      <c r="DQ27" s="151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220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2"/>
    </row>
    <row r="28" spans="2:180" ht="6" customHeight="1" x14ac:dyDescent="0.15">
      <c r="B28" s="132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97"/>
      <c r="R28" s="202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8"/>
      <c r="AF28" s="209"/>
      <c r="AG28" s="209"/>
      <c r="AH28" s="209"/>
      <c r="AI28" s="209"/>
      <c r="AJ28" s="209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141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40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7"/>
      <c r="DQ28" s="141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233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5"/>
    </row>
    <row r="29" spans="2:180" ht="6" customHeight="1" x14ac:dyDescent="0.15">
      <c r="B29" s="190" t="s">
        <v>15</v>
      </c>
      <c r="C29" s="191"/>
      <c r="D29" s="191"/>
      <c r="E29" s="191"/>
      <c r="F29" s="191"/>
      <c r="G29" s="191"/>
      <c r="H29" s="178" t="s">
        <v>16</v>
      </c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8" t="s">
        <v>17</v>
      </c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8" t="s">
        <v>18</v>
      </c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8" t="s">
        <v>19</v>
      </c>
      <c r="CY29" s="179"/>
      <c r="CZ29" s="179"/>
      <c r="DA29" s="179"/>
      <c r="DB29" s="179"/>
      <c r="DC29" s="179"/>
      <c r="DD29" s="179"/>
      <c r="DE29" s="179"/>
      <c r="DF29" s="178" t="s">
        <v>20</v>
      </c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8" t="s">
        <v>21</v>
      </c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8" t="s">
        <v>22</v>
      </c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8" t="s">
        <v>23</v>
      </c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81" t="s">
        <v>24</v>
      </c>
      <c r="FG29" s="182"/>
      <c r="FH29" s="182"/>
      <c r="FI29" s="182"/>
      <c r="FJ29" s="182"/>
      <c r="FK29" s="182"/>
      <c r="FL29" s="182"/>
      <c r="FM29" s="182"/>
      <c r="FN29" s="182"/>
      <c r="FO29" s="182"/>
      <c r="FP29" s="182"/>
      <c r="FQ29" s="182"/>
      <c r="FR29" s="182"/>
      <c r="FS29" s="182"/>
      <c r="FT29" s="182"/>
      <c r="FU29" s="183"/>
      <c r="FV29" s="12"/>
      <c r="FW29" s="12"/>
      <c r="FX29" s="12"/>
    </row>
    <row r="30" spans="2:180" ht="6" customHeight="1" x14ac:dyDescent="0.15">
      <c r="B30" s="192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4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6"/>
      <c r="FV30" s="12"/>
      <c r="FW30" s="12"/>
      <c r="FX30" s="12"/>
    </row>
    <row r="31" spans="2:180" ht="6" customHeight="1" x14ac:dyDescent="0.15">
      <c r="B31" s="192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4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6"/>
      <c r="FV31" s="12"/>
      <c r="FW31" s="12"/>
      <c r="FX31" s="12"/>
    </row>
    <row r="32" spans="2:180" ht="6" customHeight="1" x14ac:dyDescent="0.15">
      <c r="B32" s="192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7"/>
      <c r="FG32" s="188"/>
      <c r="FH32" s="188"/>
      <c r="FI32" s="188"/>
      <c r="FJ32" s="188"/>
      <c r="FK32" s="188"/>
      <c r="FL32" s="188"/>
      <c r="FM32" s="188"/>
      <c r="FN32" s="188"/>
      <c r="FO32" s="188"/>
      <c r="FP32" s="188"/>
      <c r="FQ32" s="188"/>
      <c r="FR32" s="188"/>
      <c r="FS32" s="188"/>
      <c r="FT32" s="188"/>
      <c r="FU32" s="189"/>
      <c r="FV32" s="12"/>
      <c r="FW32" s="12"/>
      <c r="FX32" s="12"/>
    </row>
    <row r="33" spans="2:177" ht="6" customHeight="1" x14ac:dyDescent="0.15">
      <c r="B33" s="172" t="str">
        <f>IF(AB33=0,"",1)</f>
        <v/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55">
        <f>[3]納品書決定!F3</f>
        <v>0</v>
      </c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76" t="str">
        <f>[3]納品書決定!J3</f>
        <v/>
      </c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3" t="str">
        <f>[3]納品書決定!L3</f>
        <v/>
      </c>
      <c r="CY33" s="173"/>
      <c r="CZ33" s="173"/>
      <c r="DA33" s="173"/>
      <c r="DB33" s="173"/>
      <c r="DC33" s="173"/>
      <c r="DD33" s="173"/>
      <c r="DE33" s="173"/>
      <c r="DF33" s="154" t="str">
        <f>[3]納品書決定!M3</f>
        <v/>
      </c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4">
        <f>[3]納品書決定!N3</f>
        <v>0</v>
      </c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4">
        <f>[3]納品書決定!O3</f>
        <v>0</v>
      </c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58"/>
    </row>
    <row r="34" spans="2:177" ht="6" customHeight="1" x14ac:dyDescent="0.15"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3"/>
      <c r="CY34" s="173"/>
      <c r="CZ34" s="173"/>
      <c r="DA34" s="173"/>
      <c r="DB34" s="173"/>
      <c r="DC34" s="173"/>
      <c r="DD34" s="173"/>
      <c r="DE34" s="173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58"/>
    </row>
    <row r="35" spans="2:177" ht="6" customHeight="1" x14ac:dyDescent="0.15">
      <c r="B35" s="172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3"/>
      <c r="CY35" s="173"/>
      <c r="CZ35" s="173"/>
      <c r="DA35" s="173"/>
      <c r="DB35" s="173"/>
      <c r="DC35" s="173"/>
      <c r="DD35" s="173"/>
      <c r="DE35" s="173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58"/>
    </row>
    <row r="36" spans="2:177" ht="6" customHeight="1" x14ac:dyDescent="0.15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3"/>
      <c r="CY36" s="173"/>
      <c r="CZ36" s="173"/>
      <c r="DA36" s="173"/>
      <c r="DB36" s="173"/>
      <c r="DC36" s="173"/>
      <c r="DD36" s="173"/>
      <c r="DE36" s="173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58"/>
    </row>
    <row r="37" spans="2:177" ht="6" customHeight="1" x14ac:dyDescent="0.15">
      <c r="B37" s="172" t="str">
        <f>IF(AB37=0,"",2)</f>
        <v/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55">
        <f>[3]納品書決定!F4</f>
        <v>0</v>
      </c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76" t="str">
        <f>[3]納品書決定!J4</f>
        <v/>
      </c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3" t="str">
        <f>[3]納品書決定!L4</f>
        <v/>
      </c>
      <c r="CY37" s="173"/>
      <c r="CZ37" s="173"/>
      <c r="DA37" s="173"/>
      <c r="DB37" s="173"/>
      <c r="DC37" s="173"/>
      <c r="DD37" s="173"/>
      <c r="DE37" s="173"/>
      <c r="DF37" s="154" t="str">
        <f>[3]納品書決定!M4</f>
        <v/>
      </c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4">
        <f>[3]納品書決定!N4</f>
        <v>0</v>
      </c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4">
        <f>[3]納品書決定!O4</f>
        <v>0</v>
      </c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58"/>
    </row>
    <row r="38" spans="2:177" ht="6" customHeight="1" x14ac:dyDescent="0.15"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3"/>
      <c r="CY38" s="173"/>
      <c r="CZ38" s="173"/>
      <c r="DA38" s="173"/>
      <c r="DB38" s="173"/>
      <c r="DC38" s="173"/>
      <c r="DD38" s="173"/>
      <c r="DE38" s="173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58"/>
    </row>
    <row r="39" spans="2:177" ht="6" customHeight="1" x14ac:dyDescent="0.15"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3"/>
      <c r="CY39" s="173"/>
      <c r="CZ39" s="173"/>
      <c r="DA39" s="173"/>
      <c r="DB39" s="173"/>
      <c r="DC39" s="173"/>
      <c r="DD39" s="173"/>
      <c r="DE39" s="173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  <c r="FT39" s="145"/>
      <c r="FU39" s="158"/>
    </row>
    <row r="40" spans="2:177" ht="6" customHeight="1" x14ac:dyDescent="0.15"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3"/>
      <c r="CY40" s="173"/>
      <c r="CZ40" s="173"/>
      <c r="DA40" s="173"/>
      <c r="DB40" s="173"/>
      <c r="DC40" s="173"/>
      <c r="DD40" s="173"/>
      <c r="DE40" s="173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  <c r="FT40" s="145"/>
      <c r="FU40" s="158"/>
    </row>
    <row r="41" spans="2:177" ht="6" customHeight="1" x14ac:dyDescent="0.15">
      <c r="B41" s="172" t="str">
        <f>IF(AB41=0,"",3)</f>
        <v/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55">
        <f>[3]納品書決定!F5</f>
        <v>0</v>
      </c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76" t="str">
        <f>[3]納品書決定!J5</f>
        <v/>
      </c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3" t="str">
        <f>[3]納品書決定!L5</f>
        <v/>
      </c>
      <c r="CY41" s="173"/>
      <c r="CZ41" s="173"/>
      <c r="DA41" s="173"/>
      <c r="DB41" s="173"/>
      <c r="DC41" s="173"/>
      <c r="DD41" s="173"/>
      <c r="DE41" s="173"/>
      <c r="DF41" s="154" t="str">
        <f>[3]納品書決定!M5</f>
        <v/>
      </c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4">
        <f>[3]納品書決定!N5</f>
        <v>0</v>
      </c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4">
        <f>[3]納品書決定!O5</f>
        <v>0</v>
      </c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58"/>
    </row>
    <row r="42" spans="2:177" ht="6" customHeight="1" x14ac:dyDescent="0.15">
      <c r="B42" s="17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3"/>
      <c r="CY42" s="173"/>
      <c r="CZ42" s="173"/>
      <c r="DA42" s="173"/>
      <c r="DB42" s="173"/>
      <c r="DC42" s="173"/>
      <c r="DD42" s="173"/>
      <c r="DE42" s="173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58"/>
    </row>
    <row r="43" spans="2:177" ht="6" customHeight="1" x14ac:dyDescent="0.15">
      <c r="B43" s="172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3"/>
      <c r="CY43" s="173"/>
      <c r="CZ43" s="173"/>
      <c r="DA43" s="173"/>
      <c r="DB43" s="173"/>
      <c r="DC43" s="173"/>
      <c r="DD43" s="173"/>
      <c r="DE43" s="173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58"/>
    </row>
    <row r="44" spans="2:177" ht="6" customHeight="1" x14ac:dyDescent="0.15"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3"/>
      <c r="CY44" s="173"/>
      <c r="CZ44" s="173"/>
      <c r="DA44" s="173"/>
      <c r="DB44" s="173"/>
      <c r="DC44" s="173"/>
      <c r="DD44" s="173"/>
      <c r="DE44" s="173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58"/>
    </row>
    <row r="45" spans="2:177" ht="6" customHeight="1" x14ac:dyDescent="0.15">
      <c r="B45" s="172" t="str">
        <f>IF(AB45=0,"",4)</f>
        <v/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55">
        <f>[3]納品書決定!F6</f>
        <v>0</v>
      </c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76" t="str">
        <f>[3]納品書決定!J6</f>
        <v/>
      </c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3" t="str">
        <f>[3]納品書決定!L6</f>
        <v/>
      </c>
      <c r="CY45" s="173"/>
      <c r="CZ45" s="173"/>
      <c r="DA45" s="173"/>
      <c r="DB45" s="173"/>
      <c r="DC45" s="173"/>
      <c r="DD45" s="173"/>
      <c r="DE45" s="173"/>
      <c r="DF45" s="154" t="str">
        <f>[3]納品書決定!M6</f>
        <v/>
      </c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4">
        <f>[3]納品書決定!N6</f>
        <v>0</v>
      </c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4">
        <f>[3]納品書決定!O6</f>
        <v>0</v>
      </c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58"/>
    </row>
    <row r="46" spans="2:177" ht="6" customHeight="1" x14ac:dyDescent="0.15"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3"/>
      <c r="CY46" s="173"/>
      <c r="CZ46" s="173"/>
      <c r="DA46" s="173"/>
      <c r="DB46" s="173"/>
      <c r="DC46" s="173"/>
      <c r="DD46" s="173"/>
      <c r="DE46" s="173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58"/>
    </row>
    <row r="47" spans="2:177" ht="6" customHeight="1" x14ac:dyDescent="0.15"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3"/>
      <c r="CY47" s="173"/>
      <c r="CZ47" s="173"/>
      <c r="DA47" s="173"/>
      <c r="DB47" s="173"/>
      <c r="DC47" s="173"/>
      <c r="DD47" s="173"/>
      <c r="DE47" s="173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45"/>
      <c r="ES47" s="145"/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5"/>
      <c r="FF47" s="145"/>
      <c r="FG47" s="145"/>
      <c r="FH47" s="145"/>
      <c r="FI47" s="145"/>
      <c r="FJ47" s="145"/>
      <c r="FK47" s="145"/>
      <c r="FL47" s="145"/>
      <c r="FM47" s="145"/>
      <c r="FN47" s="145"/>
      <c r="FO47" s="145"/>
      <c r="FP47" s="145"/>
      <c r="FQ47" s="145"/>
      <c r="FR47" s="145"/>
      <c r="FS47" s="145"/>
      <c r="FT47" s="145"/>
      <c r="FU47" s="158"/>
    </row>
    <row r="48" spans="2:177" ht="6" customHeight="1" x14ac:dyDescent="0.15"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3"/>
      <c r="CY48" s="173"/>
      <c r="CZ48" s="173"/>
      <c r="DA48" s="173"/>
      <c r="DB48" s="173"/>
      <c r="DC48" s="173"/>
      <c r="DD48" s="173"/>
      <c r="DE48" s="173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58"/>
    </row>
    <row r="49" spans="2:177" ht="6" customHeight="1" x14ac:dyDescent="0.15">
      <c r="B49" s="172" t="str">
        <f>IF(AB49=0,"",5)</f>
        <v/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55">
        <f>[3]納品書決定!F7</f>
        <v>0</v>
      </c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76" t="str">
        <f>[3]納品書決定!J7</f>
        <v/>
      </c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3" t="str">
        <f>[3]納品書決定!L7</f>
        <v/>
      </c>
      <c r="CY49" s="173"/>
      <c r="CZ49" s="173"/>
      <c r="DA49" s="173"/>
      <c r="DB49" s="173"/>
      <c r="DC49" s="173"/>
      <c r="DD49" s="173"/>
      <c r="DE49" s="173"/>
      <c r="DF49" s="154" t="str">
        <f>[3]納品書決定!M7</f>
        <v/>
      </c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4">
        <f>[3]納品書決定!N7</f>
        <v>0</v>
      </c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4">
        <f>[3]納品書決定!O7</f>
        <v>0</v>
      </c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58"/>
    </row>
    <row r="50" spans="2:177" ht="6" customHeight="1" x14ac:dyDescent="0.15"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3"/>
      <c r="CY50" s="173"/>
      <c r="CZ50" s="173"/>
      <c r="DA50" s="173"/>
      <c r="DB50" s="173"/>
      <c r="DC50" s="173"/>
      <c r="DD50" s="173"/>
      <c r="DE50" s="173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58"/>
    </row>
    <row r="51" spans="2:177" ht="6" customHeight="1" x14ac:dyDescent="0.15"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3"/>
      <c r="CY51" s="173"/>
      <c r="CZ51" s="173"/>
      <c r="DA51" s="173"/>
      <c r="DB51" s="173"/>
      <c r="DC51" s="173"/>
      <c r="DD51" s="173"/>
      <c r="DE51" s="173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58"/>
    </row>
    <row r="52" spans="2:177" ht="6" customHeight="1" x14ac:dyDescent="0.15"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3"/>
      <c r="CY52" s="173"/>
      <c r="CZ52" s="173"/>
      <c r="DA52" s="173"/>
      <c r="DB52" s="173"/>
      <c r="DC52" s="173"/>
      <c r="DD52" s="173"/>
      <c r="DE52" s="173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  <c r="FT52" s="145"/>
      <c r="FU52" s="158"/>
    </row>
    <row r="53" spans="2:177" ht="6" customHeight="1" x14ac:dyDescent="0.15">
      <c r="B53" s="172" t="str">
        <f>IF(AB53=0,"",6)</f>
        <v/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55">
        <f>[3]納品書決定!F8</f>
        <v>0</v>
      </c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76" t="str">
        <f>[3]納品書決定!J8</f>
        <v/>
      </c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3" t="str">
        <f>[3]納品書決定!L8</f>
        <v/>
      </c>
      <c r="CY53" s="173"/>
      <c r="CZ53" s="173"/>
      <c r="DA53" s="173"/>
      <c r="DB53" s="173"/>
      <c r="DC53" s="173"/>
      <c r="DD53" s="173"/>
      <c r="DE53" s="173"/>
      <c r="DF53" s="154" t="str">
        <f>[3]納品書決定!M8</f>
        <v/>
      </c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4">
        <f>[3]納品書決定!N8</f>
        <v>0</v>
      </c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4">
        <f>[3]納品書決定!O8</f>
        <v>0</v>
      </c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58"/>
    </row>
    <row r="54" spans="2:177" ht="6" customHeight="1" x14ac:dyDescent="0.15">
      <c r="B54" s="172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3"/>
      <c r="CY54" s="173"/>
      <c r="CZ54" s="173"/>
      <c r="DA54" s="173"/>
      <c r="DB54" s="173"/>
      <c r="DC54" s="173"/>
      <c r="DD54" s="173"/>
      <c r="DE54" s="173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58"/>
    </row>
    <row r="55" spans="2:177" ht="6" customHeight="1" x14ac:dyDescent="0.15">
      <c r="B55" s="17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3"/>
      <c r="CY55" s="173"/>
      <c r="CZ55" s="173"/>
      <c r="DA55" s="173"/>
      <c r="DB55" s="173"/>
      <c r="DC55" s="173"/>
      <c r="DD55" s="173"/>
      <c r="DE55" s="173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58"/>
    </row>
    <row r="56" spans="2:177" ht="6" customHeight="1" x14ac:dyDescent="0.15">
      <c r="B56" s="172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3"/>
      <c r="CY56" s="173"/>
      <c r="CZ56" s="173"/>
      <c r="DA56" s="173"/>
      <c r="DB56" s="173"/>
      <c r="DC56" s="173"/>
      <c r="DD56" s="173"/>
      <c r="DE56" s="173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5"/>
      <c r="DV56" s="155"/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58"/>
    </row>
    <row r="57" spans="2:177" ht="6" customHeight="1" x14ac:dyDescent="0.15">
      <c r="B57" s="172" t="str">
        <f>IF(AB57=0,"",7)</f>
        <v/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55">
        <f>[3]納品書決定!F9</f>
        <v>0</v>
      </c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76" t="str">
        <f>[3]納品書決定!J9</f>
        <v/>
      </c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3" t="str">
        <f>[3]納品書決定!L9</f>
        <v/>
      </c>
      <c r="CY57" s="173"/>
      <c r="CZ57" s="173"/>
      <c r="DA57" s="173"/>
      <c r="DB57" s="173"/>
      <c r="DC57" s="173"/>
      <c r="DD57" s="173"/>
      <c r="DE57" s="173"/>
      <c r="DF57" s="154" t="str">
        <f>[3]納品書決定!M9</f>
        <v/>
      </c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4">
        <f>[3]納品書決定!N9</f>
        <v>0</v>
      </c>
      <c r="DR57" s="155"/>
      <c r="DS57" s="155"/>
      <c r="DT57" s="155"/>
      <c r="DU57" s="155"/>
      <c r="DV57" s="155"/>
      <c r="DW57" s="155"/>
      <c r="DX57" s="155"/>
      <c r="DY57" s="155"/>
      <c r="DZ57" s="155"/>
      <c r="EA57" s="155"/>
      <c r="EB57" s="155"/>
      <c r="EC57" s="155"/>
      <c r="ED57" s="154">
        <f>[3]納品書決定!O9</f>
        <v>0</v>
      </c>
      <c r="EE57" s="155"/>
      <c r="EF57" s="155"/>
      <c r="EG57" s="155"/>
      <c r="EH57" s="155"/>
      <c r="EI57" s="155"/>
      <c r="EJ57" s="155"/>
      <c r="EK57" s="155"/>
      <c r="EL57" s="155"/>
      <c r="EM57" s="155"/>
      <c r="EN57" s="155"/>
      <c r="EO57" s="155"/>
      <c r="EP57" s="155"/>
      <c r="EQ57" s="15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58"/>
    </row>
    <row r="58" spans="2:177" ht="6" customHeight="1" x14ac:dyDescent="0.15">
      <c r="B58" s="172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3"/>
      <c r="CY58" s="173"/>
      <c r="CZ58" s="173"/>
      <c r="DA58" s="173"/>
      <c r="DB58" s="173"/>
      <c r="DC58" s="173"/>
      <c r="DD58" s="173"/>
      <c r="DE58" s="173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58"/>
    </row>
    <row r="59" spans="2:177" ht="6" customHeight="1" x14ac:dyDescent="0.15">
      <c r="B59" s="172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3"/>
      <c r="CY59" s="173"/>
      <c r="CZ59" s="173"/>
      <c r="DA59" s="173"/>
      <c r="DB59" s="173"/>
      <c r="DC59" s="173"/>
      <c r="DD59" s="173"/>
      <c r="DE59" s="173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45"/>
      <c r="ES59" s="145"/>
      <c r="ET59" s="145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  <c r="FL59" s="145"/>
      <c r="FM59" s="145"/>
      <c r="FN59" s="145"/>
      <c r="FO59" s="145"/>
      <c r="FP59" s="145"/>
      <c r="FQ59" s="145"/>
      <c r="FR59" s="145"/>
      <c r="FS59" s="145"/>
      <c r="FT59" s="145"/>
      <c r="FU59" s="158"/>
    </row>
    <row r="60" spans="2:177" ht="6" customHeight="1" x14ac:dyDescent="0.15">
      <c r="B60" s="172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3"/>
      <c r="CY60" s="173"/>
      <c r="CZ60" s="173"/>
      <c r="DA60" s="173"/>
      <c r="DB60" s="173"/>
      <c r="DC60" s="173"/>
      <c r="DD60" s="173"/>
      <c r="DE60" s="173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58"/>
    </row>
    <row r="61" spans="2:177" ht="6" customHeight="1" x14ac:dyDescent="0.15">
      <c r="B61" s="172" t="str">
        <f>IF(AB61="","",8)</f>
        <v/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55" t="str">
        <f>IF(OR([3]隠れシート!$G$11,[3]隠れシート!$G$12)=TRUE,[3]納品書決定!F10,"")</f>
        <v/>
      </c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76" t="str">
        <f>IF(OR([3]隠れシート!$G$11,[3]隠れシート!$G$12)=TRUE,[3]納品書決定!J10,"")</f>
        <v/>
      </c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3" t="str">
        <f>IF(OR([3]隠れシート!$G$11,[3]隠れシート!$G$12)=TRUE,[3]納品書決定!L10,"")</f>
        <v/>
      </c>
      <c r="CY61" s="173"/>
      <c r="CZ61" s="173"/>
      <c r="DA61" s="173"/>
      <c r="DB61" s="173"/>
      <c r="DC61" s="173"/>
      <c r="DD61" s="173"/>
      <c r="DE61" s="173"/>
      <c r="DF61" s="154" t="str">
        <f>IF(OR([3]隠れシート!$G$11,[3]隠れシート!$G$12)=TRUE,[3]納品書決定!M10,"")</f>
        <v/>
      </c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4" t="str">
        <f>IF(OR([3]隠れシート!$G$11,[3]隠れシート!$G$12)=TRUE,[3]納品書決定!N10,"   合　　計")</f>
        <v xml:space="preserve">   合　　計</v>
      </c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155"/>
      <c r="EC61" s="155"/>
      <c r="ED61" s="154">
        <f>IF(OR([3]隠れシート!$G$11,[3]隠れシート!$G$12)=TRUE,[3]納品書決定!O10,SUM(ED33:EQ56))</f>
        <v>0</v>
      </c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58"/>
    </row>
    <row r="62" spans="2:177" ht="6" customHeight="1" x14ac:dyDescent="0.15">
      <c r="B62" s="172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3"/>
      <c r="CY62" s="173"/>
      <c r="CZ62" s="173"/>
      <c r="DA62" s="173"/>
      <c r="DB62" s="173"/>
      <c r="DC62" s="173"/>
      <c r="DD62" s="173"/>
      <c r="DE62" s="173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45"/>
      <c r="ES62" s="145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58"/>
    </row>
    <row r="63" spans="2:177" ht="6" customHeight="1" x14ac:dyDescent="0.15">
      <c r="B63" s="172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3"/>
      <c r="CY63" s="173"/>
      <c r="CZ63" s="173"/>
      <c r="DA63" s="173"/>
      <c r="DB63" s="173"/>
      <c r="DC63" s="173"/>
      <c r="DD63" s="173"/>
      <c r="DE63" s="173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58"/>
    </row>
    <row r="64" spans="2:177" ht="6" customHeight="1" x14ac:dyDescent="0.15"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7"/>
      <c r="CX64" s="175"/>
      <c r="CY64" s="175"/>
      <c r="CZ64" s="175"/>
      <c r="DA64" s="175"/>
      <c r="DB64" s="175"/>
      <c r="DC64" s="175"/>
      <c r="DD64" s="175"/>
      <c r="DE64" s="175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7"/>
      <c r="FF64" s="157"/>
      <c r="FG64" s="157"/>
      <c r="FH64" s="157"/>
      <c r="FI64" s="157"/>
      <c r="FJ64" s="157"/>
      <c r="FK64" s="157"/>
      <c r="FL64" s="157"/>
      <c r="FM64" s="157"/>
      <c r="FN64" s="157"/>
      <c r="FO64" s="157"/>
      <c r="FP64" s="157"/>
      <c r="FQ64" s="157"/>
      <c r="FR64" s="157"/>
      <c r="FS64" s="157"/>
      <c r="FT64" s="157"/>
      <c r="FU64" s="159"/>
    </row>
    <row r="65" spans="2:177" ht="10.15" customHeight="1" x14ac:dyDescent="0.15">
      <c r="B65" s="160" t="s">
        <v>25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6" t="s">
        <v>26</v>
      </c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8" t="s">
        <v>27</v>
      </c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 t="s">
        <v>28</v>
      </c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3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5"/>
    </row>
    <row r="66" spans="2:177" ht="10.15" customHeight="1" x14ac:dyDescent="0.15">
      <c r="B66" s="162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70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6"/>
      <c r="DN66" s="152" t="s">
        <v>29</v>
      </c>
      <c r="DO66" s="152"/>
      <c r="DP66" s="152"/>
      <c r="DQ66" s="152"/>
      <c r="DR66" s="152"/>
      <c r="DS66" s="152"/>
      <c r="DT66" s="152"/>
      <c r="DU66" s="152"/>
      <c r="DV66" s="152"/>
      <c r="DW66" s="152"/>
      <c r="DX66" s="152"/>
      <c r="DY66" s="152"/>
      <c r="DZ66" s="152"/>
      <c r="EA66" s="152"/>
      <c r="EB66" s="152"/>
      <c r="EC66" s="152"/>
      <c r="ED66" s="152"/>
      <c r="EE66" s="152"/>
      <c r="EF66" s="152"/>
      <c r="EG66" s="152"/>
      <c r="EH66" s="152"/>
      <c r="EI66" s="152"/>
      <c r="EJ66" s="152"/>
      <c r="EK66" s="152"/>
      <c r="EL66" s="152"/>
      <c r="EM66" s="152"/>
      <c r="EN66" s="152"/>
      <c r="EO66" s="152"/>
      <c r="EP66" s="152"/>
      <c r="EQ66" s="152"/>
      <c r="ER66" s="152"/>
      <c r="ES66" s="152"/>
      <c r="ET66" s="152"/>
      <c r="EU66" s="152"/>
      <c r="EV66" s="152"/>
      <c r="EW66" s="152"/>
      <c r="EX66" s="152"/>
      <c r="EY66" s="152"/>
      <c r="EZ66" s="152"/>
      <c r="FA66" s="152"/>
      <c r="FB66" s="152"/>
      <c r="FC66" s="152"/>
      <c r="FD66" s="152"/>
      <c r="FE66" s="152"/>
      <c r="FF66" s="152"/>
      <c r="FG66" s="152"/>
      <c r="FH66" s="152"/>
      <c r="FI66" s="152"/>
      <c r="FJ66" s="152"/>
      <c r="FK66" s="152"/>
      <c r="FL66" s="152"/>
      <c r="FM66" s="152"/>
      <c r="FN66" s="152"/>
      <c r="FO66" s="152"/>
      <c r="FP66" s="152"/>
      <c r="FQ66" s="152"/>
      <c r="FR66" s="152"/>
      <c r="FS66" s="2"/>
      <c r="FT66" s="2"/>
      <c r="FU66" s="17"/>
    </row>
    <row r="67" spans="2:177" ht="10.15" customHeight="1" x14ac:dyDescent="0.15">
      <c r="B67" s="153" t="s">
        <v>30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4" t="s">
        <v>31</v>
      </c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6"/>
      <c r="DN67" s="152"/>
      <c r="DO67" s="152"/>
      <c r="DP67" s="152"/>
      <c r="DQ67" s="152"/>
      <c r="DR67" s="152"/>
      <c r="DS67" s="152"/>
      <c r="DT67" s="152"/>
      <c r="DU67" s="152"/>
      <c r="DV67" s="152"/>
      <c r="DW67" s="152"/>
      <c r="DX67" s="152"/>
      <c r="DY67" s="152"/>
      <c r="DZ67" s="152"/>
      <c r="EA67" s="152"/>
      <c r="EB67" s="152"/>
      <c r="EC67" s="152"/>
      <c r="ED67" s="152"/>
      <c r="EE67" s="152"/>
      <c r="EF67" s="152"/>
      <c r="EG67" s="152"/>
      <c r="EH67" s="152"/>
      <c r="EI67" s="152"/>
      <c r="EJ67" s="152"/>
      <c r="EK67" s="152"/>
      <c r="EL67" s="152"/>
      <c r="EM67" s="152"/>
      <c r="EN67" s="152"/>
      <c r="EO67" s="152"/>
      <c r="EP67" s="152"/>
      <c r="EQ67" s="152"/>
      <c r="ER67" s="152"/>
      <c r="ES67" s="152"/>
      <c r="ET67" s="152"/>
      <c r="EU67" s="152"/>
      <c r="EV67" s="152"/>
      <c r="EW67" s="152"/>
      <c r="EX67" s="152"/>
      <c r="EY67" s="152"/>
      <c r="EZ67" s="152"/>
      <c r="FA67" s="152"/>
      <c r="FB67" s="152"/>
      <c r="FC67" s="152"/>
      <c r="FD67" s="152"/>
      <c r="FE67" s="152"/>
      <c r="FF67" s="152"/>
      <c r="FG67" s="152"/>
      <c r="FH67" s="152"/>
      <c r="FI67" s="152"/>
      <c r="FJ67" s="152"/>
      <c r="FK67" s="152"/>
      <c r="FL67" s="152"/>
      <c r="FM67" s="152"/>
      <c r="FN67" s="152"/>
      <c r="FO67" s="152"/>
      <c r="FP67" s="152"/>
      <c r="FQ67" s="152"/>
      <c r="FR67" s="152"/>
      <c r="FS67" s="2"/>
      <c r="FT67" s="2"/>
      <c r="FU67" s="17"/>
    </row>
    <row r="68" spans="2:177" ht="10.15" customHeight="1" x14ac:dyDescent="0.15">
      <c r="B68" s="153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6"/>
      <c r="DN68" s="152" t="s">
        <v>32</v>
      </c>
      <c r="DO68" s="152"/>
      <c r="DP68" s="152"/>
      <c r="DQ68" s="152"/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2"/>
      <c r="EF68" s="152"/>
      <c r="EG68" s="152"/>
      <c r="EH68" s="152"/>
      <c r="EI68" s="152"/>
      <c r="EJ68" s="152"/>
      <c r="EK68" s="152"/>
      <c r="EL68" s="152"/>
      <c r="EM68" s="152"/>
      <c r="EN68" s="152"/>
      <c r="EO68" s="152"/>
      <c r="EP68" s="152"/>
      <c r="EQ68" s="152"/>
      <c r="ER68" s="152"/>
      <c r="ES68" s="152"/>
      <c r="ET68" s="152"/>
      <c r="EU68" s="152"/>
      <c r="EV68" s="152"/>
      <c r="EW68" s="152"/>
      <c r="EX68" s="152"/>
      <c r="EY68" s="152"/>
      <c r="EZ68" s="152"/>
      <c r="FA68" s="152"/>
      <c r="FB68" s="152"/>
      <c r="FC68" s="152"/>
      <c r="FD68" s="152"/>
      <c r="FE68" s="152"/>
      <c r="FF68" s="152"/>
      <c r="FG68" s="152"/>
      <c r="FH68" s="152"/>
      <c r="FI68" s="152"/>
      <c r="FJ68" s="152"/>
      <c r="FK68" s="152"/>
      <c r="FL68" s="152"/>
      <c r="FM68" s="152"/>
      <c r="FN68" s="152"/>
      <c r="FO68" s="152"/>
      <c r="FP68" s="152"/>
      <c r="FQ68" s="152"/>
      <c r="FR68" s="152"/>
      <c r="FS68" s="152"/>
      <c r="FT68" s="2"/>
      <c r="FU68" s="17"/>
    </row>
    <row r="69" spans="2:177" ht="10.15" customHeight="1" x14ac:dyDescent="0.15">
      <c r="B69" s="153" t="s">
        <v>33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4" t="s">
        <v>34</v>
      </c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6"/>
      <c r="DN69" s="18"/>
      <c r="DO69" s="18"/>
      <c r="DP69" s="18"/>
      <c r="DQ69" s="18"/>
      <c r="DR69" s="146" t="s">
        <v>35</v>
      </c>
      <c r="DS69" s="137"/>
      <c r="DT69" s="137"/>
      <c r="DU69" s="137"/>
      <c r="DV69" s="137"/>
      <c r="DW69" s="137"/>
      <c r="DX69" s="137"/>
      <c r="DY69" s="137"/>
      <c r="DZ69" s="137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2"/>
      <c r="FR69" s="2"/>
      <c r="FS69" s="2"/>
      <c r="FT69" s="2"/>
      <c r="FU69" s="17"/>
    </row>
    <row r="70" spans="2:177" ht="10.15" customHeight="1" x14ac:dyDescent="0.15">
      <c r="B70" s="153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6"/>
      <c r="DN70" s="18"/>
      <c r="DO70" s="18"/>
      <c r="DP70" s="18"/>
      <c r="DQ70" s="18"/>
      <c r="DR70" s="137"/>
      <c r="DS70" s="137"/>
      <c r="DT70" s="137"/>
      <c r="DU70" s="137"/>
      <c r="DV70" s="137"/>
      <c r="DW70" s="137"/>
      <c r="DX70" s="137"/>
      <c r="DY70" s="137"/>
      <c r="DZ70" s="137"/>
      <c r="EA70" s="18"/>
      <c r="EB70" s="18"/>
      <c r="EC70" s="137" t="s">
        <v>76</v>
      </c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  <c r="FF70" s="137"/>
      <c r="FG70" s="137"/>
      <c r="FH70" s="137"/>
      <c r="FI70" s="137"/>
      <c r="FJ70" s="137"/>
      <c r="FK70" s="137"/>
      <c r="FL70" s="137"/>
      <c r="FM70" s="18"/>
      <c r="FN70" s="18"/>
      <c r="FO70" s="18"/>
      <c r="FP70" s="18"/>
      <c r="FQ70" s="2"/>
      <c r="FR70" s="2"/>
      <c r="FS70" s="2"/>
      <c r="FT70" s="2"/>
      <c r="FU70" s="17"/>
    </row>
    <row r="71" spans="2:177" ht="7.15" customHeight="1" x14ac:dyDescent="0.15">
      <c r="B71" s="147"/>
      <c r="C71" s="14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20"/>
      <c r="BV71" s="150"/>
      <c r="BW71" s="148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2"/>
      <c r="DM71" s="16"/>
      <c r="DN71" s="18"/>
      <c r="DO71" s="18"/>
      <c r="DP71" s="18"/>
      <c r="DQ71" s="18"/>
      <c r="DR71" s="137"/>
      <c r="DS71" s="137"/>
      <c r="DT71" s="137"/>
      <c r="DU71" s="137"/>
      <c r="DV71" s="137"/>
      <c r="DW71" s="137"/>
      <c r="DX71" s="137"/>
      <c r="DY71" s="137"/>
      <c r="DZ71" s="137"/>
      <c r="EA71" s="18"/>
      <c r="EB71" s="18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37"/>
      <c r="FM71" s="18"/>
      <c r="FN71" s="18"/>
      <c r="FO71" s="18"/>
      <c r="FP71" s="18"/>
      <c r="FQ71" s="2"/>
      <c r="FR71" s="2"/>
      <c r="FS71" s="2"/>
      <c r="FT71" s="2"/>
      <c r="FU71" s="17"/>
    </row>
    <row r="72" spans="2:177" ht="7.15" customHeight="1" x14ac:dyDescent="0.15">
      <c r="B72" s="149"/>
      <c r="C72" s="142"/>
      <c r="D72" s="152" t="s">
        <v>36</v>
      </c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3"/>
      <c r="BV72" s="151"/>
      <c r="BW72" s="142"/>
      <c r="BX72" s="136" t="s">
        <v>37</v>
      </c>
      <c r="BY72" s="136"/>
      <c r="BZ72" s="136"/>
      <c r="CA72" s="136"/>
      <c r="CB72" s="136"/>
      <c r="CC72" s="136"/>
      <c r="CD72" s="136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5"/>
      <c r="DM72" s="16"/>
      <c r="DN72" s="18"/>
      <c r="DO72" s="18"/>
      <c r="DP72" s="18"/>
      <c r="DQ72" s="18"/>
      <c r="DR72" s="137"/>
      <c r="DS72" s="137"/>
      <c r="DT72" s="137"/>
      <c r="DU72" s="137"/>
      <c r="DV72" s="137"/>
      <c r="DW72" s="137"/>
      <c r="DX72" s="137"/>
      <c r="DY72" s="137"/>
      <c r="DZ72" s="137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2"/>
      <c r="FR72" s="2"/>
      <c r="FS72" s="2"/>
      <c r="FT72" s="2"/>
      <c r="FU72" s="17"/>
    </row>
    <row r="73" spans="2:177" ht="7.15" customHeight="1" x14ac:dyDescent="0.15">
      <c r="B73" s="149"/>
      <c r="C73" s="14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"/>
      <c r="BN73" s="2"/>
      <c r="BO73" s="2"/>
      <c r="BP73" s="2"/>
      <c r="BQ73" s="2"/>
      <c r="BR73" s="2"/>
      <c r="BS73" s="2"/>
      <c r="BT73" s="2"/>
      <c r="BU73" s="23"/>
      <c r="BV73" s="151"/>
      <c r="BW73" s="142"/>
      <c r="BX73" s="136"/>
      <c r="BY73" s="136"/>
      <c r="BZ73" s="136"/>
      <c r="CA73" s="136"/>
      <c r="CB73" s="136"/>
      <c r="CC73" s="136"/>
      <c r="CD73" s="136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5"/>
      <c r="DM73" s="16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2"/>
      <c r="FR73" s="2"/>
      <c r="FS73" s="2"/>
      <c r="FT73" s="2"/>
      <c r="FU73" s="17"/>
    </row>
    <row r="74" spans="2:177" ht="3.6" customHeight="1" x14ac:dyDescent="0.15">
      <c r="B74" s="149"/>
      <c r="C74" s="14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"/>
      <c r="BN74" s="2"/>
      <c r="BO74" s="2"/>
      <c r="BP74" s="2"/>
      <c r="BQ74" s="2"/>
      <c r="BR74" s="2"/>
      <c r="BS74" s="2"/>
      <c r="BT74" s="2"/>
      <c r="BU74" s="23"/>
      <c r="BV74" s="151"/>
      <c r="BW74" s="142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5"/>
      <c r="DM74" s="16"/>
      <c r="DN74" s="146" t="s">
        <v>38</v>
      </c>
      <c r="DO74" s="146"/>
      <c r="DP74" s="146"/>
      <c r="DQ74" s="146"/>
      <c r="DR74" s="146"/>
      <c r="DS74" s="146"/>
      <c r="DT74" s="146"/>
      <c r="DU74" s="146"/>
      <c r="DV74" s="146"/>
      <c r="DW74" s="146"/>
      <c r="DX74" s="146"/>
      <c r="DY74" s="146"/>
      <c r="DZ74" s="146"/>
      <c r="EA74" s="146"/>
      <c r="EB74" s="146"/>
      <c r="EC74" s="146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2"/>
      <c r="FR74" s="2"/>
      <c r="FS74" s="2"/>
      <c r="FT74" s="2"/>
      <c r="FU74" s="17"/>
    </row>
    <row r="75" spans="2:177" ht="7.15" customHeight="1" x14ac:dyDescent="0.15">
      <c r="B75" s="149"/>
      <c r="C75" s="14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"/>
      <c r="BN75" s="2"/>
      <c r="BO75" s="2"/>
      <c r="BP75" s="2"/>
      <c r="BQ75" s="2"/>
      <c r="BR75" s="2"/>
      <c r="BS75" s="2"/>
      <c r="BT75" s="2"/>
      <c r="BU75" s="23"/>
      <c r="BV75" s="151"/>
      <c r="BW75" s="142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5"/>
      <c r="DM75" s="1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2"/>
      <c r="FR75" s="2"/>
      <c r="FS75" s="2"/>
      <c r="FT75" s="2"/>
      <c r="FU75" s="17"/>
    </row>
    <row r="76" spans="2:177" ht="7.15" customHeight="1" x14ac:dyDescent="0.15">
      <c r="B76" s="149"/>
      <c r="C76" s="142"/>
      <c r="D76" s="2"/>
      <c r="E76" s="2"/>
      <c r="F76" s="2"/>
      <c r="G76" s="136" t="s">
        <v>77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"/>
      <c r="BN76" s="2"/>
      <c r="BO76" s="2"/>
      <c r="BP76" s="2"/>
      <c r="BQ76" s="2"/>
      <c r="BR76" s="2"/>
      <c r="BS76" s="2"/>
      <c r="BT76" s="2"/>
      <c r="BU76" s="23"/>
      <c r="BV76" s="151"/>
      <c r="BW76" s="142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5"/>
      <c r="DM76" s="1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2"/>
      <c r="FR76" s="2"/>
      <c r="FS76" s="2"/>
      <c r="FT76" s="2"/>
      <c r="FU76" s="17"/>
    </row>
    <row r="77" spans="2:177" ht="7.15" customHeight="1" x14ac:dyDescent="0.15">
      <c r="B77" s="149"/>
      <c r="C77" s="142"/>
      <c r="D77" s="2"/>
      <c r="E77" s="2"/>
      <c r="F77" s="2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"/>
      <c r="BN77" s="2"/>
      <c r="BO77" s="2"/>
      <c r="BP77" s="2"/>
      <c r="BQ77" s="2"/>
      <c r="BR77" s="2"/>
      <c r="BS77" s="2"/>
      <c r="BT77" s="2"/>
      <c r="BU77" s="23"/>
      <c r="BV77" s="151"/>
      <c r="BW77" s="142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5"/>
      <c r="DM77" s="1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2"/>
      <c r="FR77" s="2"/>
      <c r="FS77" s="2"/>
      <c r="FT77" s="2"/>
      <c r="FU77" s="17"/>
    </row>
    <row r="78" spans="2:177" ht="7.15" customHeight="1" x14ac:dyDescent="0.15">
      <c r="B78" s="149"/>
      <c r="C78" s="142"/>
      <c r="D78" s="2"/>
      <c r="E78" s="2"/>
      <c r="F78" s="2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"/>
      <c r="BN78" s="2"/>
      <c r="BO78" s="2"/>
      <c r="BP78" s="2"/>
      <c r="BQ78" s="2"/>
      <c r="BR78" s="2"/>
      <c r="BS78" s="2"/>
      <c r="BT78" s="2"/>
      <c r="BU78" s="23"/>
      <c r="BV78" s="151"/>
      <c r="BW78" s="142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5"/>
      <c r="DM78" s="16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2"/>
      <c r="FR78" s="2"/>
      <c r="FS78" s="2"/>
      <c r="FT78" s="2"/>
      <c r="FU78" s="17"/>
    </row>
    <row r="79" spans="2:177" ht="9.6" customHeight="1" x14ac:dyDescent="0.15">
      <c r="B79" s="149"/>
      <c r="C79" s="14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"/>
      <c r="BN79" s="2"/>
      <c r="BO79" s="2"/>
      <c r="BP79" s="2"/>
      <c r="BQ79" s="2"/>
      <c r="BR79" s="2"/>
      <c r="BS79" s="2"/>
      <c r="BT79" s="2"/>
      <c r="BU79" s="23"/>
      <c r="BV79" s="151"/>
      <c r="BW79" s="142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5"/>
      <c r="DM79" s="16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2"/>
      <c r="FR79" s="2"/>
      <c r="FS79" s="2"/>
      <c r="FT79" s="2"/>
      <c r="FU79" s="17"/>
    </row>
    <row r="80" spans="2:177" ht="10.15" customHeight="1" x14ac:dyDescent="0.15">
      <c r="B80" s="149"/>
      <c r="C80" s="142"/>
      <c r="D80" s="2"/>
      <c r="E80" s="2"/>
      <c r="F80" s="136" t="s">
        <v>39</v>
      </c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137" t="s">
        <v>40</v>
      </c>
      <c r="BR80" s="137"/>
      <c r="BS80" s="137"/>
      <c r="BT80" s="2"/>
      <c r="BU80" s="23"/>
      <c r="BV80" s="151"/>
      <c r="BW80" s="142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137" t="s">
        <v>40</v>
      </c>
      <c r="DI80" s="137"/>
      <c r="DJ80" s="137"/>
      <c r="DK80" s="24"/>
      <c r="DL80" s="25"/>
      <c r="DM80" s="16"/>
      <c r="DN80" s="137" t="s">
        <v>41</v>
      </c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37" t="s">
        <v>40</v>
      </c>
      <c r="FP80" s="137"/>
      <c r="FQ80" s="137"/>
      <c r="FR80" s="2"/>
      <c r="FS80" s="29"/>
      <c r="FT80" s="29"/>
      <c r="FU80" s="30"/>
    </row>
    <row r="81" spans="2:177" ht="7.15" customHeight="1" x14ac:dyDescent="0.15">
      <c r="B81" s="149"/>
      <c r="C81" s="142"/>
      <c r="D81" s="2"/>
      <c r="E81" s="2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137"/>
      <c r="BR81" s="137"/>
      <c r="BS81" s="137"/>
      <c r="BT81" s="2"/>
      <c r="BU81" s="23"/>
      <c r="BV81" s="151"/>
      <c r="BW81" s="142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137"/>
      <c r="DI81" s="137"/>
      <c r="DJ81" s="137"/>
      <c r="DK81" s="24"/>
      <c r="DL81" s="25"/>
      <c r="DM81" s="16"/>
      <c r="DN81" s="137"/>
      <c r="DO81" s="137"/>
      <c r="DP81" s="137"/>
      <c r="DQ81" s="137"/>
      <c r="DR81" s="137"/>
      <c r="DS81" s="137"/>
      <c r="DT81" s="137"/>
      <c r="DU81" s="137"/>
      <c r="DV81" s="137"/>
      <c r="DW81" s="137"/>
      <c r="DX81" s="137"/>
      <c r="DY81" s="137"/>
      <c r="DZ81" s="137"/>
      <c r="EA81" s="137"/>
      <c r="EB81" s="137"/>
      <c r="EC81" s="137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37"/>
      <c r="FP81" s="137"/>
      <c r="FQ81" s="137"/>
      <c r="FR81" s="2"/>
      <c r="FS81" s="29"/>
      <c r="FT81" s="29"/>
      <c r="FU81" s="30"/>
    </row>
    <row r="82" spans="2:177" ht="7.15" customHeight="1" x14ac:dyDescent="0.15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40"/>
      <c r="BV82" s="141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40"/>
      <c r="DM82" s="141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2"/>
      <c r="FS82" s="142"/>
      <c r="FT82" s="142"/>
      <c r="FU82" s="143"/>
    </row>
    <row r="83" spans="2:177" ht="11.45" customHeight="1" x14ac:dyDescent="0.15">
      <c r="D83" s="128" t="s">
        <v>42</v>
      </c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DL83" s="14"/>
      <c r="DM83" s="2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129" t="s">
        <v>43</v>
      </c>
      <c r="EW83" s="130"/>
      <c r="EX83" s="130"/>
      <c r="EY83" s="130"/>
      <c r="EZ83" s="130"/>
      <c r="FA83" s="130"/>
      <c r="FB83" s="130"/>
      <c r="FC83" s="130"/>
      <c r="FD83" s="130"/>
      <c r="FE83" s="130"/>
      <c r="FF83" s="130"/>
      <c r="FG83" s="130"/>
      <c r="FH83" s="130"/>
      <c r="FI83" s="130"/>
      <c r="FJ83" s="130"/>
      <c r="FK83" s="130"/>
      <c r="FL83" s="130"/>
      <c r="FM83" s="130"/>
      <c r="FN83" s="130"/>
      <c r="FO83" s="130"/>
      <c r="FP83" s="130"/>
      <c r="FQ83" s="130"/>
      <c r="FR83" s="130"/>
      <c r="FS83" s="130"/>
      <c r="FT83" s="130"/>
      <c r="FU83" s="131"/>
    </row>
    <row r="84" spans="2:177" ht="11.45" customHeight="1" x14ac:dyDescent="0.15">
      <c r="D84" s="135" t="s">
        <v>44</v>
      </c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32"/>
      <c r="BS84" s="32"/>
      <c r="BT84" s="32"/>
      <c r="BU84" s="32"/>
      <c r="BV84" s="32"/>
      <c r="BW84" s="32"/>
      <c r="DL84" s="2"/>
      <c r="DM84" s="2"/>
      <c r="EV84" s="132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4"/>
    </row>
    <row r="85" spans="2:177" ht="11.45" customHeight="1" x14ac:dyDescent="0.15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DL85" s="2"/>
      <c r="DM85" s="2"/>
    </row>
    <row r="86" spans="2:177" ht="11.45" customHeight="1" x14ac:dyDescent="0.15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DL86" s="2"/>
      <c r="DM86" s="2"/>
    </row>
    <row r="87" spans="2:177" ht="11.45" customHeight="1" x14ac:dyDescent="0.15"/>
    <row r="88" spans="2:177" ht="11.45" customHeight="1" x14ac:dyDescent="0.15"/>
    <row r="89" spans="2:177" ht="11.45" customHeight="1" x14ac:dyDescent="0.15"/>
    <row r="90" spans="2:177" ht="7.15" customHeight="1" x14ac:dyDescent="0.15"/>
    <row r="91" spans="2:177" ht="7.15" customHeight="1" x14ac:dyDescent="0.15"/>
    <row r="92" spans="2:177" ht="7.15" customHeight="1" x14ac:dyDescent="0.15"/>
    <row r="93" spans="2:177" ht="7.15" customHeight="1" x14ac:dyDescent="0.15"/>
    <row r="94" spans="2:177" ht="5.45" customHeight="1" x14ac:dyDescent="0.15"/>
    <row r="95" spans="2:177" ht="5.45" customHeight="1" x14ac:dyDescent="0.15"/>
    <row r="96" spans="2:177" ht="5.45" customHeight="1" x14ac:dyDescent="0.15"/>
    <row r="97" ht="5.45" customHeight="1" x14ac:dyDescent="0.15"/>
    <row r="98" ht="5.45" customHeight="1" x14ac:dyDescent="0.15"/>
    <row r="99" ht="5.45" customHeight="1" x14ac:dyDescent="0.15"/>
    <row r="100" ht="5.45" customHeight="1" x14ac:dyDescent="0.15"/>
    <row r="101" ht="5.45" customHeight="1" x14ac:dyDescent="0.15"/>
    <row r="102" ht="5.45" customHeight="1" x14ac:dyDescent="0.15"/>
    <row r="103" ht="5.45" customHeight="1" x14ac:dyDescent="0.15"/>
    <row r="104" ht="5.45" customHeight="1" x14ac:dyDescent="0.15"/>
    <row r="105" ht="5.45" customHeight="1" x14ac:dyDescent="0.15"/>
    <row r="106" ht="5.45" customHeight="1" x14ac:dyDescent="0.15"/>
    <row r="107" ht="5.45" customHeight="1" x14ac:dyDescent="0.15"/>
    <row r="108" ht="5.45" customHeight="1" x14ac:dyDescent="0.15"/>
    <row r="109" ht="5.45" customHeight="1" x14ac:dyDescent="0.15"/>
    <row r="110" ht="5.45" customHeight="1" x14ac:dyDescent="0.15"/>
    <row r="111" ht="5.45" customHeight="1" x14ac:dyDescent="0.15"/>
    <row r="112" ht="5.45" customHeight="1" x14ac:dyDescent="0.15"/>
    <row r="113" ht="5.45" customHeight="1" x14ac:dyDescent="0.15"/>
    <row r="114" ht="5.45" customHeight="1" x14ac:dyDescent="0.15"/>
    <row r="115" ht="5.45" customHeight="1" x14ac:dyDescent="0.15"/>
    <row r="116" ht="5.45" customHeight="1" x14ac:dyDescent="0.15"/>
    <row r="117" ht="5.45" customHeight="1" x14ac:dyDescent="0.15"/>
    <row r="118" ht="5.45" customHeight="1" x14ac:dyDescent="0.15"/>
    <row r="119" ht="5.45" customHeight="1" x14ac:dyDescent="0.15"/>
    <row r="120" ht="5.45" customHeight="1" x14ac:dyDescent="0.15"/>
    <row r="121" ht="5.45" customHeight="1" x14ac:dyDescent="0.15"/>
    <row r="122" ht="5.45" customHeight="1" x14ac:dyDescent="0.15"/>
    <row r="123" ht="5.45" customHeight="1" x14ac:dyDescent="0.15"/>
    <row r="124" ht="5.45" customHeight="1" x14ac:dyDescent="0.15"/>
    <row r="125" ht="5.45" customHeight="1" x14ac:dyDescent="0.15"/>
    <row r="126" ht="5.45" customHeight="1" x14ac:dyDescent="0.15"/>
    <row r="127" ht="5.45" customHeight="1" x14ac:dyDescent="0.15"/>
    <row r="128" ht="5.45" customHeight="1" x14ac:dyDescent="0.15"/>
    <row r="129" ht="5.45" customHeight="1" x14ac:dyDescent="0.15"/>
    <row r="130" ht="5.45" customHeight="1" x14ac:dyDescent="0.15"/>
    <row r="131" ht="5.45" customHeight="1" x14ac:dyDescent="0.15"/>
    <row r="132" ht="5.45" customHeight="1" x14ac:dyDescent="0.15"/>
    <row r="133" ht="5.45" customHeight="1" x14ac:dyDescent="0.15"/>
    <row r="134" ht="5.45" customHeight="1" x14ac:dyDescent="0.15"/>
    <row r="135" ht="5.45" customHeight="1" x14ac:dyDescent="0.15"/>
    <row r="136" ht="5.45" customHeight="1" x14ac:dyDescent="0.15"/>
    <row r="137" ht="5.45" customHeight="1" x14ac:dyDescent="0.15"/>
    <row r="138" ht="5.45" customHeight="1" x14ac:dyDescent="0.15"/>
    <row r="139" ht="5.45" customHeight="1" x14ac:dyDescent="0.15"/>
    <row r="140" ht="5.45" customHeight="1" x14ac:dyDescent="0.15"/>
    <row r="141" ht="5.45" customHeight="1" x14ac:dyDescent="0.15"/>
    <row r="142" ht="5.45" customHeight="1" x14ac:dyDescent="0.15"/>
    <row r="143" ht="5.45" customHeight="1" x14ac:dyDescent="0.15"/>
    <row r="144" ht="5.45" customHeight="1" x14ac:dyDescent="0.15"/>
    <row r="145" ht="5.45" customHeight="1" x14ac:dyDescent="0.15"/>
    <row r="146" ht="5.45" customHeight="1" x14ac:dyDescent="0.15"/>
    <row r="147" ht="5.45" customHeight="1" x14ac:dyDescent="0.15"/>
    <row r="148" ht="5.45" customHeight="1" x14ac:dyDescent="0.15"/>
    <row r="149" ht="5.45" customHeight="1" x14ac:dyDescent="0.15"/>
    <row r="150" ht="5.45" customHeight="1" x14ac:dyDescent="0.15"/>
    <row r="151" ht="5.45" customHeight="1" x14ac:dyDescent="0.15"/>
    <row r="152" ht="5.45" customHeight="1" x14ac:dyDescent="0.15"/>
    <row r="153" ht="5.45" customHeight="1" x14ac:dyDescent="0.15"/>
    <row r="154" ht="5.45" customHeight="1" x14ac:dyDescent="0.15"/>
    <row r="155" ht="5.45" customHeight="1" x14ac:dyDescent="0.15"/>
    <row r="156" ht="5.45" customHeight="1" x14ac:dyDescent="0.15"/>
    <row r="157" ht="5.45" customHeight="1" x14ac:dyDescent="0.15"/>
    <row r="158" ht="5.45" customHeight="1" x14ac:dyDescent="0.15"/>
    <row r="159" ht="5.45" customHeight="1" x14ac:dyDescent="0.15"/>
    <row r="160" ht="5.45" customHeight="1" x14ac:dyDescent="0.15"/>
    <row r="161" ht="5.45" customHeight="1" x14ac:dyDescent="0.15"/>
    <row r="162" ht="5.45" customHeight="1" x14ac:dyDescent="0.15"/>
    <row r="163" ht="5.45" customHeight="1" x14ac:dyDescent="0.15"/>
    <row r="164" ht="5.45" customHeight="1" x14ac:dyDescent="0.15"/>
    <row r="165" ht="5.45" customHeight="1" x14ac:dyDescent="0.15"/>
    <row r="166" ht="5.45" customHeight="1" x14ac:dyDescent="0.15"/>
    <row r="167" ht="5.45" customHeight="1" x14ac:dyDescent="0.15"/>
    <row r="168" ht="5.45" customHeight="1" x14ac:dyDescent="0.15"/>
    <row r="169" ht="5.45" customHeight="1" x14ac:dyDescent="0.15"/>
    <row r="170" ht="5.45" customHeight="1" x14ac:dyDescent="0.15"/>
    <row r="171" ht="5.45" customHeight="1" x14ac:dyDescent="0.15"/>
    <row r="172" ht="5.45" customHeight="1" x14ac:dyDescent="0.15"/>
    <row r="173" ht="5.45" customHeight="1" x14ac:dyDescent="0.15"/>
    <row r="174" ht="5.45" customHeight="1" x14ac:dyDescent="0.15"/>
    <row r="175" ht="5.45" customHeight="1" x14ac:dyDescent="0.15"/>
    <row r="176" ht="5.45" customHeight="1" x14ac:dyDescent="0.15"/>
    <row r="177" ht="5.45" customHeight="1" x14ac:dyDescent="0.15"/>
    <row r="178" ht="5.45" customHeight="1" x14ac:dyDescent="0.15"/>
    <row r="179" ht="5.45" customHeight="1" x14ac:dyDescent="0.15"/>
    <row r="180" ht="5.45" customHeight="1" x14ac:dyDescent="0.15"/>
    <row r="181" ht="5.45" customHeight="1" x14ac:dyDescent="0.15"/>
    <row r="182" ht="5.45" customHeight="1" x14ac:dyDescent="0.15"/>
    <row r="183" ht="5.45" customHeight="1" x14ac:dyDescent="0.15"/>
    <row r="184" ht="5.45" customHeight="1" x14ac:dyDescent="0.15"/>
    <row r="185" ht="5.45" customHeight="1" x14ac:dyDescent="0.15"/>
    <row r="186" ht="5.45" customHeight="1" x14ac:dyDescent="0.15"/>
    <row r="187" ht="5.45" customHeight="1" x14ac:dyDescent="0.15"/>
    <row r="188" ht="5.45" customHeight="1" x14ac:dyDescent="0.15"/>
    <row r="189" ht="5.45" customHeight="1" x14ac:dyDescent="0.15"/>
    <row r="190" ht="5.45" customHeight="1" x14ac:dyDescent="0.15"/>
    <row r="191" ht="5.45" customHeight="1" x14ac:dyDescent="0.15"/>
    <row r="192" ht="5.45" customHeight="1" x14ac:dyDescent="0.15"/>
    <row r="193" ht="5.45" customHeight="1" x14ac:dyDescent="0.15"/>
    <row r="194" ht="5.45" customHeight="1" x14ac:dyDescent="0.15"/>
    <row r="195" ht="5.45" customHeight="1" x14ac:dyDescent="0.15"/>
    <row r="196" ht="5.45" customHeight="1" x14ac:dyDescent="0.15"/>
    <row r="197" ht="5.45" customHeight="1" x14ac:dyDescent="0.15"/>
    <row r="198" ht="5.45" customHeight="1" x14ac:dyDescent="0.15"/>
    <row r="199" ht="5.45" customHeight="1" x14ac:dyDescent="0.15"/>
    <row r="200" ht="5.45" customHeight="1" x14ac:dyDescent="0.15"/>
    <row r="201" ht="5.45" customHeight="1" x14ac:dyDescent="0.15"/>
    <row r="202" ht="5.45" customHeight="1" x14ac:dyDescent="0.15"/>
    <row r="203" ht="5.45" customHeight="1" x14ac:dyDescent="0.15"/>
    <row r="204" ht="5.45" customHeight="1" x14ac:dyDescent="0.15"/>
    <row r="205" ht="5.45" customHeight="1" x14ac:dyDescent="0.15"/>
    <row r="206" ht="5.45" customHeight="1" x14ac:dyDescent="0.15"/>
    <row r="207" ht="5.45" customHeight="1" x14ac:dyDescent="0.15"/>
    <row r="208" ht="5.45" customHeight="1" x14ac:dyDescent="0.15"/>
    <row r="209" ht="5.45" customHeight="1" x14ac:dyDescent="0.15"/>
    <row r="210" ht="5.45" customHeight="1" x14ac:dyDescent="0.15"/>
    <row r="211" ht="5.45" customHeight="1" x14ac:dyDescent="0.15"/>
    <row r="212" ht="5.45" customHeight="1" x14ac:dyDescent="0.15"/>
    <row r="213" ht="5.45" customHeight="1" x14ac:dyDescent="0.15"/>
    <row r="214" ht="5.45" customHeight="1" x14ac:dyDescent="0.15"/>
    <row r="215" ht="5.45" customHeight="1" x14ac:dyDescent="0.15"/>
    <row r="216" ht="5.45" customHeight="1" x14ac:dyDescent="0.15"/>
    <row r="217" ht="5.45" customHeight="1" x14ac:dyDescent="0.15"/>
    <row r="218" ht="5.45" customHeight="1" x14ac:dyDescent="0.15"/>
    <row r="219" ht="5.45" customHeight="1" x14ac:dyDescent="0.15"/>
    <row r="220" ht="5.45" customHeight="1" x14ac:dyDescent="0.15"/>
    <row r="221" ht="5.45" customHeight="1" x14ac:dyDescent="0.15"/>
    <row r="222" ht="5.45" customHeight="1" x14ac:dyDescent="0.15"/>
    <row r="223" ht="5.45" customHeight="1" x14ac:dyDescent="0.15"/>
    <row r="224" ht="5.45" customHeight="1" x14ac:dyDescent="0.15"/>
    <row r="225" ht="5.45" customHeight="1" x14ac:dyDescent="0.15"/>
    <row r="226" ht="5.45" customHeight="1" x14ac:dyDescent="0.15"/>
    <row r="227" ht="5.45" customHeight="1" x14ac:dyDescent="0.15"/>
    <row r="228" ht="5.45" customHeight="1" x14ac:dyDescent="0.15"/>
    <row r="229" ht="5.45" customHeight="1" x14ac:dyDescent="0.15"/>
    <row r="230" ht="5.45" customHeight="1" x14ac:dyDescent="0.15"/>
    <row r="231" ht="5.45" customHeight="1" x14ac:dyDescent="0.15"/>
    <row r="232" ht="5.45" customHeight="1" x14ac:dyDescent="0.15"/>
    <row r="233" ht="5.45" customHeight="1" x14ac:dyDescent="0.15"/>
    <row r="234" ht="5.45" customHeight="1" x14ac:dyDescent="0.15"/>
    <row r="235" ht="5.45" customHeight="1" x14ac:dyDescent="0.15"/>
    <row r="236" ht="5.45" customHeight="1" x14ac:dyDescent="0.15"/>
    <row r="237" ht="5.45" customHeight="1" x14ac:dyDescent="0.15"/>
    <row r="238" ht="5.45" customHeight="1" x14ac:dyDescent="0.15"/>
    <row r="239" ht="5.45" customHeight="1" x14ac:dyDescent="0.15"/>
    <row r="240" ht="5.45" customHeight="1" x14ac:dyDescent="0.15"/>
    <row r="241" ht="5.45" customHeight="1" x14ac:dyDescent="0.15"/>
    <row r="242" ht="5.45" customHeight="1" x14ac:dyDescent="0.15"/>
    <row r="243" ht="5.45" customHeight="1" x14ac:dyDescent="0.15"/>
    <row r="244" ht="5.45" customHeight="1" x14ac:dyDescent="0.15"/>
    <row r="245" ht="5.45" customHeight="1" x14ac:dyDescent="0.15"/>
    <row r="246" ht="5.45" customHeight="1" x14ac:dyDescent="0.15"/>
    <row r="247" ht="5.45" customHeight="1" x14ac:dyDescent="0.15"/>
    <row r="248" ht="5.45" customHeight="1" x14ac:dyDescent="0.15"/>
    <row r="249" ht="5.45" customHeight="1" x14ac:dyDescent="0.15"/>
    <row r="250" ht="5.45" customHeight="1" x14ac:dyDescent="0.15"/>
    <row r="251" ht="5.45" customHeight="1" x14ac:dyDescent="0.15"/>
    <row r="252" ht="5.45" customHeight="1" x14ac:dyDescent="0.15"/>
    <row r="253" ht="5.45" customHeight="1" x14ac:dyDescent="0.15"/>
    <row r="254" ht="5.45" customHeight="1" x14ac:dyDescent="0.15"/>
    <row r="255" ht="5.45" customHeight="1" x14ac:dyDescent="0.15"/>
    <row r="256" ht="5.45" customHeight="1" x14ac:dyDescent="0.15"/>
    <row r="257" ht="5.45" customHeight="1" x14ac:dyDescent="0.15"/>
    <row r="258" ht="5.45" customHeight="1" x14ac:dyDescent="0.15"/>
    <row r="259" ht="5.45" customHeight="1" x14ac:dyDescent="0.15"/>
    <row r="260" ht="5.45" customHeight="1" x14ac:dyDescent="0.15"/>
    <row r="261" ht="5.45" customHeight="1" x14ac:dyDescent="0.15"/>
    <row r="262" ht="5.45" customHeight="1" x14ac:dyDescent="0.15"/>
    <row r="263" ht="5.45" customHeight="1" x14ac:dyDescent="0.15"/>
    <row r="264" ht="5.45" customHeight="1" x14ac:dyDescent="0.15"/>
    <row r="265" ht="5.45" customHeight="1" x14ac:dyDescent="0.15"/>
    <row r="266" ht="5.45" customHeight="1" x14ac:dyDescent="0.15"/>
    <row r="267" ht="5.45" customHeight="1" x14ac:dyDescent="0.15"/>
    <row r="268" ht="5.45" customHeight="1" x14ac:dyDescent="0.15"/>
    <row r="269" ht="5.45" customHeight="1" x14ac:dyDescent="0.15"/>
    <row r="270" ht="5.45" customHeight="1" x14ac:dyDescent="0.15"/>
    <row r="271" ht="5.45" customHeight="1" x14ac:dyDescent="0.15"/>
    <row r="272" ht="5.45" customHeight="1" x14ac:dyDescent="0.15"/>
    <row r="273" ht="5.45" customHeight="1" x14ac:dyDescent="0.15"/>
    <row r="274" ht="5.45" customHeight="1" x14ac:dyDescent="0.15"/>
    <row r="275" ht="5.45" customHeight="1" x14ac:dyDescent="0.15"/>
    <row r="276" ht="5.45" customHeight="1" x14ac:dyDescent="0.15"/>
    <row r="277" ht="5.45" customHeight="1" x14ac:dyDescent="0.15"/>
    <row r="278" ht="5.45" customHeight="1" x14ac:dyDescent="0.15"/>
    <row r="279" ht="5.45" customHeight="1" x14ac:dyDescent="0.15"/>
    <row r="280" ht="5.45" customHeight="1" x14ac:dyDescent="0.15"/>
    <row r="281" ht="5.45" customHeight="1" x14ac:dyDescent="0.15"/>
    <row r="282" ht="5.45" customHeight="1" x14ac:dyDescent="0.15"/>
    <row r="283" ht="5.45" customHeight="1" x14ac:dyDescent="0.15"/>
    <row r="284" ht="5.45" customHeight="1" x14ac:dyDescent="0.15"/>
    <row r="285" ht="5.45" customHeight="1" x14ac:dyDescent="0.15"/>
    <row r="286" ht="5.45" customHeight="1" x14ac:dyDescent="0.15"/>
    <row r="287" ht="5.45" customHeight="1" x14ac:dyDescent="0.15"/>
    <row r="288" ht="5.45" customHeight="1" x14ac:dyDescent="0.15"/>
    <row r="289" ht="5.45" customHeight="1" x14ac:dyDescent="0.15"/>
    <row r="290" ht="5.45" customHeight="1" x14ac:dyDescent="0.15"/>
    <row r="291" ht="5.45" customHeight="1" x14ac:dyDescent="0.15"/>
    <row r="292" ht="5.45" customHeight="1" x14ac:dyDescent="0.15"/>
    <row r="293" ht="5.45" customHeight="1" x14ac:dyDescent="0.15"/>
    <row r="294" ht="5.45" customHeight="1" x14ac:dyDescent="0.15"/>
    <row r="295" ht="5.45" customHeight="1" x14ac:dyDescent="0.15"/>
    <row r="296" ht="5.45" customHeight="1" x14ac:dyDescent="0.15"/>
    <row r="297" ht="5.45" customHeight="1" x14ac:dyDescent="0.15"/>
    <row r="298" ht="5.45" customHeight="1" x14ac:dyDescent="0.15"/>
    <row r="299" ht="5.45" customHeight="1" x14ac:dyDescent="0.15"/>
    <row r="300" ht="5.45" customHeight="1" x14ac:dyDescent="0.15"/>
    <row r="301" ht="5.45" customHeight="1" x14ac:dyDescent="0.15"/>
    <row r="302" ht="5.45" customHeight="1" x14ac:dyDescent="0.15"/>
    <row r="303" ht="5.45" customHeight="1" x14ac:dyDescent="0.15"/>
    <row r="304" ht="5.45" customHeight="1" x14ac:dyDescent="0.15"/>
    <row r="305" ht="5.45" customHeight="1" x14ac:dyDescent="0.15"/>
    <row r="306" ht="5.45" customHeight="1" x14ac:dyDescent="0.15"/>
    <row r="307" ht="5.45" customHeight="1" x14ac:dyDescent="0.15"/>
    <row r="308" ht="5.45" customHeight="1" x14ac:dyDescent="0.15"/>
    <row r="309" ht="5.45" customHeight="1" x14ac:dyDescent="0.15"/>
    <row r="310" ht="5.45" customHeight="1" x14ac:dyDescent="0.15"/>
    <row r="311" ht="5.45" customHeight="1" x14ac:dyDescent="0.15"/>
    <row r="312" ht="5.45" customHeight="1" x14ac:dyDescent="0.15"/>
    <row r="313" ht="5.45" customHeight="1" x14ac:dyDescent="0.15"/>
    <row r="314" ht="5.45" customHeight="1" x14ac:dyDescent="0.15"/>
    <row r="315" ht="5.45" customHeight="1" x14ac:dyDescent="0.15"/>
    <row r="316" ht="5.45" customHeight="1" x14ac:dyDescent="0.15"/>
    <row r="317" ht="5.45" customHeight="1" x14ac:dyDescent="0.15"/>
    <row r="318" ht="5.45" customHeight="1" x14ac:dyDescent="0.15"/>
    <row r="319" ht="5.45" customHeight="1" x14ac:dyDescent="0.15"/>
    <row r="320" ht="5.45" customHeight="1" x14ac:dyDescent="0.15"/>
    <row r="321" ht="5.45" customHeight="1" x14ac:dyDescent="0.15"/>
    <row r="322" ht="5.45" customHeight="1" x14ac:dyDescent="0.15"/>
    <row r="323" ht="5.45" customHeight="1" x14ac:dyDescent="0.15"/>
    <row r="324" ht="5.45" customHeight="1" x14ac:dyDescent="0.15"/>
    <row r="325" ht="5.45" customHeight="1" x14ac:dyDescent="0.15"/>
    <row r="326" ht="5.45" customHeight="1" x14ac:dyDescent="0.15"/>
    <row r="327" ht="5.45" customHeight="1" x14ac:dyDescent="0.15"/>
    <row r="328" ht="5.45" customHeight="1" x14ac:dyDescent="0.15"/>
    <row r="329" ht="5.45" customHeight="1" x14ac:dyDescent="0.15"/>
    <row r="330" ht="5.45" customHeight="1" x14ac:dyDescent="0.15"/>
    <row r="331" ht="5.45" customHeight="1" x14ac:dyDescent="0.15"/>
    <row r="332" ht="5.45" customHeight="1" x14ac:dyDescent="0.15"/>
    <row r="333" ht="5.45" customHeight="1" x14ac:dyDescent="0.15"/>
    <row r="334" ht="5.45" customHeight="1" x14ac:dyDescent="0.15"/>
    <row r="335" ht="5.45" customHeight="1" x14ac:dyDescent="0.15"/>
    <row r="336" ht="5.45" customHeight="1" x14ac:dyDescent="0.15"/>
    <row r="337" ht="5.45" customHeight="1" x14ac:dyDescent="0.15"/>
    <row r="338" ht="5.45" customHeight="1" x14ac:dyDescent="0.15"/>
    <row r="339" ht="5.45" customHeight="1" x14ac:dyDescent="0.15"/>
    <row r="340" ht="5.45" customHeight="1" x14ac:dyDescent="0.15"/>
    <row r="341" ht="5.45" customHeight="1" x14ac:dyDescent="0.15"/>
    <row r="342" ht="5.45" customHeight="1" x14ac:dyDescent="0.15"/>
    <row r="343" ht="5.45" customHeight="1" x14ac:dyDescent="0.15"/>
    <row r="344" ht="5.45" customHeight="1" x14ac:dyDescent="0.15"/>
    <row r="345" ht="5.45" customHeight="1" x14ac:dyDescent="0.15"/>
    <row r="346" ht="5.45" customHeight="1" x14ac:dyDescent="0.15"/>
    <row r="347" ht="5.45" customHeight="1" x14ac:dyDescent="0.15"/>
    <row r="348" ht="5.45" customHeight="1" x14ac:dyDescent="0.15"/>
    <row r="349" ht="5.45" customHeight="1" x14ac:dyDescent="0.15"/>
    <row r="350" ht="5.45" customHeight="1" x14ac:dyDescent="0.15"/>
    <row r="351" ht="5.45" customHeight="1" x14ac:dyDescent="0.15"/>
    <row r="352" ht="5.45" customHeight="1" x14ac:dyDescent="0.15"/>
    <row r="353" ht="5.45" customHeight="1" x14ac:dyDescent="0.15"/>
    <row r="354" ht="5.45" customHeight="1" x14ac:dyDescent="0.15"/>
    <row r="355" ht="5.45" customHeight="1" x14ac:dyDescent="0.15"/>
    <row r="356" ht="5.45" customHeight="1" x14ac:dyDescent="0.15"/>
    <row r="357" ht="5.45" customHeight="1" x14ac:dyDescent="0.15"/>
    <row r="358" ht="5.45" customHeight="1" x14ac:dyDescent="0.15"/>
    <row r="359" ht="5.45" customHeight="1" x14ac:dyDescent="0.15"/>
    <row r="360" ht="5.45" customHeight="1" x14ac:dyDescent="0.15"/>
    <row r="361" ht="5.45" customHeight="1" x14ac:dyDescent="0.15"/>
    <row r="362" ht="5.45" customHeight="1" x14ac:dyDescent="0.15"/>
    <row r="363" ht="5.45" customHeight="1" x14ac:dyDescent="0.15"/>
    <row r="364" ht="5.45" customHeight="1" x14ac:dyDescent="0.15"/>
    <row r="365" ht="5.45" customHeight="1" x14ac:dyDescent="0.15"/>
    <row r="366" ht="5.45" customHeight="1" x14ac:dyDescent="0.15"/>
    <row r="367" ht="5.45" customHeight="1" x14ac:dyDescent="0.15"/>
    <row r="368" ht="5.45" customHeight="1" x14ac:dyDescent="0.15"/>
    <row r="369" ht="5.45" customHeight="1" x14ac:dyDescent="0.15"/>
    <row r="370" ht="5.45" customHeight="1" x14ac:dyDescent="0.15"/>
    <row r="371" ht="5.45" customHeight="1" x14ac:dyDescent="0.15"/>
    <row r="372" ht="5.45" customHeight="1" x14ac:dyDescent="0.15"/>
    <row r="373" ht="5.45" customHeight="1" x14ac:dyDescent="0.15"/>
    <row r="374" ht="5.45" customHeight="1" x14ac:dyDescent="0.15"/>
    <row r="375" ht="5.45" customHeight="1" x14ac:dyDescent="0.15"/>
    <row r="376" ht="5.45" customHeight="1" x14ac:dyDescent="0.15"/>
    <row r="377" ht="5.45" customHeight="1" x14ac:dyDescent="0.15"/>
    <row r="378" ht="5.45" customHeight="1" x14ac:dyDescent="0.15"/>
    <row r="379" ht="5.45" customHeight="1" x14ac:dyDescent="0.15"/>
    <row r="380" ht="5.45" customHeight="1" x14ac:dyDescent="0.15"/>
    <row r="381" ht="5.45" customHeight="1" x14ac:dyDescent="0.15"/>
    <row r="382" ht="5.45" customHeight="1" x14ac:dyDescent="0.15"/>
    <row r="383" ht="5.45" customHeight="1" x14ac:dyDescent="0.15"/>
    <row r="384" ht="5.45" customHeight="1" x14ac:dyDescent="0.15"/>
    <row r="385" ht="5.45" customHeight="1" x14ac:dyDescent="0.15"/>
    <row r="386" ht="5.45" customHeight="1" x14ac:dyDescent="0.15"/>
    <row r="387" ht="5.45" customHeight="1" x14ac:dyDescent="0.15"/>
    <row r="388" ht="5.45" customHeight="1" x14ac:dyDescent="0.15"/>
    <row r="389" ht="5.45" customHeight="1" x14ac:dyDescent="0.15"/>
    <row r="390" ht="5.45" customHeight="1" x14ac:dyDescent="0.15"/>
    <row r="391" ht="5.45" customHeight="1" x14ac:dyDescent="0.15"/>
    <row r="392" ht="5.45" customHeight="1" x14ac:dyDescent="0.15"/>
    <row r="393" ht="5.45" customHeight="1" x14ac:dyDescent="0.15"/>
    <row r="394" ht="5.45" customHeight="1" x14ac:dyDescent="0.15"/>
    <row r="395" ht="5.45" customHeight="1" x14ac:dyDescent="0.15"/>
    <row r="396" ht="5.45" customHeight="1" x14ac:dyDescent="0.15"/>
    <row r="397" ht="5.45" customHeight="1" x14ac:dyDescent="0.15"/>
    <row r="398" ht="5.45" customHeight="1" x14ac:dyDescent="0.15"/>
    <row r="399" ht="5.45" customHeight="1" x14ac:dyDescent="0.15"/>
    <row r="400" ht="5.45" customHeight="1" x14ac:dyDescent="0.15"/>
    <row r="401" ht="5.45" customHeight="1" x14ac:dyDescent="0.15"/>
    <row r="402" ht="5.45" customHeight="1" x14ac:dyDescent="0.15"/>
    <row r="403" ht="5.45" customHeight="1" x14ac:dyDescent="0.15"/>
    <row r="404" ht="5.45" customHeight="1" x14ac:dyDescent="0.15"/>
    <row r="405" ht="5.45" customHeight="1" x14ac:dyDescent="0.15"/>
    <row r="406" ht="5.45" customHeight="1" x14ac:dyDescent="0.15"/>
    <row r="407" ht="5.45" customHeight="1" x14ac:dyDescent="0.15"/>
    <row r="408" ht="5.45" customHeight="1" x14ac:dyDescent="0.15"/>
    <row r="409" ht="5.45" customHeight="1" x14ac:dyDescent="0.15"/>
    <row r="410" ht="5.45" customHeight="1" x14ac:dyDescent="0.15"/>
    <row r="411" ht="5.45" customHeight="1" x14ac:dyDescent="0.15"/>
    <row r="412" ht="5.45" customHeight="1" x14ac:dyDescent="0.15"/>
    <row r="413" ht="5.45" customHeight="1" x14ac:dyDescent="0.15"/>
    <row r="414" ht="5.45" customHeight="1" x14ac:dyDescent="0.15"/>
    <row r="415" ht="5.45" customHeight="1" x14ac:dyDescent="0.15"/>
    <row r="416" ht="5.45" customHeight="1" x14ac:dyDescent="0.15"/>
    <row r="417" ht="5.45" customHeight="1" x14ac:dyDescent="0.15"/>
    <row r="418" ht="5.45" customHeight="1" x14ac:dyDescent="0.15"/>
    <row r="419" ht="5.45" customHeight="1" x14ac:dyDescent="0.15"/>
    <row r="420" ht="5.45" customHeight="1" x14ac:dyDescent="0.15"/>
    <row r="421" ht="5.45" customHeight="1" x14ac:dyDescent="0.15"/>
    <row r="422" ht="5.45" customHeight="1" x14ac:dyDescent="0.15"/>
    <row r="423" ht="5.45" customHeight="1" x14ac:dyDescent="0.15"/>
    <row r="424" ht="5.45" customHeight="1" x14ac:dyDescent="0.15"/>
    <row r="425" ht="5.45" customHeight="1" x14ac:dyDescent="0.15"/>
    <row r="426" ht="5.45" customHeight="1" x14ac:dyDescent="0.15"/>
    <row r="427" ht="5.45" customHeight="1" x14ac:dyDescent="0.15"/>
    <row r="428" ht="5.45" customHeight="1" x14ac:dyDescent="0.15"/>
    <row r="429" ht="5.45" customHeight="1" x14ac:dyDescent="0.15"/>
    <row r="430" ht="5.45" customHeight="1" x14ac:dyDescent="0.15"/>
    <row r="431" ht="5.45" customHeight="1" x14ac:dyDescent="0.15"/>
    <row r="432" ht="5.45" customHeight="1" x14ac:dyDescent="0.15"/>
    <row r="433" ht="5.45" customHeight="1" x14ac:dyDescent="0.15"/>
    <row r="434" ht="5.45" customHeight="1" x14ac:dyDescent="0.15"/>
    <row r="435" ht="5.45" customHeight="1" x14ac:dyDescent="0.15"/>
    <row r="436" ht="5.45" customHeight="1" x14ac:dyDescent="0.15"/>
    <row r="437" ht="5.45" customHeight="1" x14ac:dyDescent="0.15"/>
    <row r="438" ht="5.45" customHeight="1" x14ac:dyDescent="0.15"/>
    <row r="439" ht="5.45" customHeight="1" x14ac:dyDescent="0.15"/>
    <row r="440" ht="5.45" customHeight="1" x14ac:dyDescent="0.15"/>
    <row r="441" ht="5.45" customHeight="1" x14ac:dyDescent="0.15"/>
    <row r="442" ht="5.45" customHeight="1" x14ac:dyDescent="0.15"/>
    <row r="443" ht="5.45" customHeight="1" x14ac:dyDescent="0.15"/>
    <row r="444" ht="5.45" customHeight="1" x14ac:dyDescent="0.15"/>
    <row r="445" ht="5.45" customHeight="1" x14ac:dyDescent="0.15"/>
    <row r="446" ht="5.45" customHeight="1" x14ac:dyDescent="0.15"/>
    <row r="447" ht="5.45" customHeight="1" x14ac:dyDescent="0.15"/>
    <row r="448" ht="5.45" customHeight="1" x14ac:dyDescent="0.15"/>
    <row r="449" ht="5.45" customHeight="1" x14ac:dyDescent="0.15"/>
    <row r="450" ht="5.45" customHeight="1" x14ac:dyDescent="0.15"/>
    <row r="451" ht="5.45" customHeight="1" x14ac:dyDescent="0.15"/>
    <row r="452" ht="5.45" customHeight="1" x14ac:dyDescent="0.15"/>
    <row r="453" ht="5.45" customHeight="1" x14ac:dyDescent="0.15"/>
    <row r="454" ht="5.45" customHeight="1" x14ac:dyDescent="0.15"/>
    <row r="455" ht="5.45" customHeight="1" x14ac:dyDescent="0.15"/>
    <row r="456" ht="5.45" customHeight="1" x14ac:dyDescent="0.15"/>
    <row r="457" ht="5.45" customHeight="1" x14ac:dyDescent="0.15"/>
    <row r="458" ht="5.45" customHeight="1" x14ac:dyDescent="0.15"/>
  </sheetData>
  <mergeCells count="161">
    <mergeCell ref="B2:FU3"/>
    <mergeCell ref="B5:Q9"/>
    <mergeCell ref="R5:BU9"/>
    <mergeCell ref="BV5:CJ8"/>
    <mergeCell ref="CK5:DP8"/>
    <mergeCell ref="DQ5:DQ8"/>
    <mergeCell ref="DR5:EK8"/>
    <mergeCell ref="EL5:EL8"/>
    <mergeCell ref="EM5:FU8"/>
    <mergeCell ref="BV9:CJ12"/>
    <mergeCell ref="CK9:DP12"/>
    <mergeCell ref="DQ9:EL28"/>
    <mergeCell ref="EM9:FU14"/>
    <mergeCell ref="B10:Q24"/>
    <mergeCell ref="S12:BT15"/>
    <mergeCell ref="BV13:CJ16"/>
    <mergeCell ref="CK13:DP16"/>
    <mergeCell ref="EM15:FU18"/>
    <mergeCell ref="S16:BT19"/>
    <mergeCell ref="BV17:CJ20"/>
    <mergeCell ref="B25:Q28"/>
    <mergeCell ref="R25:AD28"/>
    <mergeCell ref="AE25:AJ28"/>
    <mergeCell ref="AK25:AZ28"/>
    <mergeCell ref="BA25:BU28"/>
    <mergeCell ref="BV25:CJ28"/>
    <mergeCell ref="CK17:DP20"/>
    <mergeCell ref="EM19:FU23"/>
    <mergeCell ref="S20:BT23"/>
    <mergeCell ref="BV21:CJ24"/>
    <mergeCell ref="CK21:DP24"/>
    <mergeCell ref="EM24:FU28"/>
    <mergeCell ref="CK25:CZ28"/>
    <mergeCell ref="DA25:DP28"/>
    <mergeCell ref="DQ29:EC32"/>
    <mergeCell ref="ED29:EQ32"/>
    <mergeCell ref="ER29:FE32"/>
    <mergeCell ref="FF29:FU32"/>
    <mergeCell ref="B33:G36"/>
    <mergeCell ref="H33:AA36"/>
    <mergeCell ref="AB33:BL36"/>
    <mergeCell ref="BM33:CW36"/>
    <mergeCell ref="CX33:DE36"/>
    <mergeCell ref="DF33:DP36"/>
    <mergeCell ref="B29:G32"/>
    <mergeCell ref="H29:AA32"/>
    <mergeCell ref="AB29:BL32"/>
    <mergeCell ref="BM29:CW32"/>
    <mergeCell ref="CX29:DE32"/>
    <mergeCell ref="DF29:DP32"/>
    <mergeCell ref="DQ33:EC36"/>
    <mergeCell ref="ED33:EQ36"/>
    <mergeCell ref="ER33:FE36"/>
    <mergeCell ref="FF33:FU36"/>
    <mergeCell ref="B37:G40"/>
    <mergeCell ref="H37:AA40"/>
    <mergeCell ref="AB37:BL40"/>
    <mergeCell ref="BM37:CW40"/>
    <mergeCell ref="CX37:DE40"/>
    <mergeCell ref="DF37:DP40"/>
    <mergeCell ref="DQ37:EC40"/>
    <mergeCell ref="ED37:EQ40"/>
    <mergeCell ref="ER37:FE40"/>
    <mergeCell ref="FF37:FU40"/>
    <mergeCell ref="B41:G44"/>
    <mergeCell ref="H41:AA44"/>
    <mergeCell ref="AB41:BL44"/>
    <mergeCell ref="BM41:CW44"/>
    <mergeCell ref="CX41:DE44"/>
    <mergeCell ref="DF41:DP44"/>
    <mergeCell ref="DQ41:EC44"/>
    <mergeCell ref="ED41:EQ44"/>
    <mergeCell ref="ER41:FE44"/>
    <mergeCell ref="FF41:FU44"/>
    <mergeCell ref="B45:G48"/>
    <mergeCell ref="H45:AA48"/>
    <mergeCell ref="AB45:BL48"/>
    <mergeCell ref="BM45:CW48"/>
    <mergeCell ref="CX45:DE48"/>
    <mergeCell ref="DF45:DP48"/>
    <mergeCell ref="DQ45:EC48"/>
    <mergeCell ref="ED45:EQ48"/>
    <mergeCell ref="ER45:FE48"/>
    <mergeCell ref="FF45:FU48"/>
    <mergeCell ref="B49:G52"/>
    <mergeCell ref="H49:AA52"/>
    <mergeCell ref="AB49:BL52"/>
    <mergeCell ref="BM49:CW52"/>
    <mergeCell ref="CX49:DE52"/>
    <mergeCell ref="DF49:DP52"/>
    <mergeCell ref="DQ49:EC52"/>
    <mergeCell ref="ED49:EQ52"/>
    <mergeCell ref="ER49:FE52"/>
    <mergeCell ref="FF49:FU52"/>
    <mergeCell ref="B53:G56"/>
    <mergeCell ref="H53:AA56"/>
    <mergeCell ref="AB53:BL56"/>
    <mergeCell ref="BM53:CW56"/>
    <mergeCell ref="CX53:DE56"/>
    <mergeCell ref="DF53:DP56"/>
    <mergeCell ref="DQ53:EC56"/>
    <mergeCell ref="ED53:EQ56"/>
    <mergeCell ref="ER53:FE56"/>
    <mergeCell ref="FF53:FU56"/>
    <mergeCell ref="B57:G60"/>
    <mergeCell ref="H57:AA60"/>
    <mergeCell ref="AB57:BL60"/>
    <mergeCell ref="BM57:CW60"/>
    <mergeCell ref="CX57:DE60"/>
    <mergeCell ref="DF57:DP60"/>
    <mergeCell ref="DQ57:EC60"/>
    <mergeCell ref="ED57:EQ60"/>
    <mergeCell ref="ER57:FE60"/>
    <mergeCell ref="FF57:FU60"/>
    <mergeCell ref="B61:G64"/>
    <mergeCell ref="H61:AA64"/>
    <mergeCell ref="AB61:BL64"/>
    <mergeCell ref="BM61:CW64"/>
    <mergeCell ref="CX61:DE64"/>
    <mergeCell ref="DF61:DP64"/>
    <mergeCell ref="DQ61:EC64"/>
    <mergeCell ref="ED61:EQ64"/>
    <mergeCell ref="ER61:FE64"/>
    <mergeCell ref="FF61:FU64"/>
    <mergeCell ref="B65:P66"/>
    <mergeCell ref="Q65:AK66"/>
    <mergeCell ref="AL65:AZ66"/>
    <mergeCell ref="BA65:BU66"/>
    <mergeCell ref="BV65:CP66"/>
    <mergeCell ref="CQ65:DL66"/>
    <mergeCell ref="DN66:FR67"/>
    <mergeCell ref="B67:P68"/>
    <mergeCell ref="Q67:AK68"/>
    <mergeCell ref="AL67:AZ68"/>
    <mergeCell ref="BA67:BU68"/>
    <mergeCell ref="BV67:CP70"/>
    <mergeCell ref="CQ67:DL70"/>
    <mergeCell ref="DN68:FS68"/>
    <mergeCell ref="B69:P70"/>
    <mergeCell ref="Q69:AK70"/>
    <mergeCell ref="AL69:AZ70"/>
    <mergeCell ref="BA69:BU70"/>
    <mergeCell ref="DR69:DZ72"/>
    <mergeCell ref="EC70:FL71"/>
    <mergeCell ref="B71:C81"/>
    <mergeCell ref="BV71:BW82"/>
    <mergeCell ref="D72:AK73"/>
    <mergeCell ref="BX72:CD73"/>
    <mergeCell ref="DN74:EC77"/>
    <mergeCell ref="G76:AE77"/>
    <mergeCell ref="D83:BQ83"/>
    <mergeCell ref="EV83:FU84"/>
    <mergeCell ref="D84:BQ84"/>
    <mergeCell ref="F80:AE81"/>
    <mergeCell ref="BQ80:BS81"/>
    <mergeCell ref="DH80:DJ81"/>
    <mergeCell ref="DN80:EC81"/>
    <mergeCell ref="FO80:FQ81"/>
    <mergeCell ref="B82:BU82"/>
    <mergeCell ref="BX82:DL82"/>
    <mergeCell ref="DM82:FU82"/>
  </mergeCells>
  <phoneticPr fontId="2"/>
  <pageMargins left="0.65" right="0.28000000000000003" top="0.67" bottom="0.39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02"/>
  <sheetViews>
    <sheetView showZeros="0" view="pageBreakPreview" topLeftCell="C1" zoomScale="85" zoomScaleNormal="100" workbookViewId="0">
      <selection activeCell="E11" sqref="E11"/>
    </sheetView>
  </sheetViews>
  <sheetFormatPr defaultRowHeight="13.5" x14ac:dyDescent="0.15"/>
  <cols>
    <col min="1" max="1" width="5.25" style="38" customWidth="1"/>
    <col min="2" max="2" width="21.5" style="102" customWidth="1"/>
    <col min="3" max="3" width="6.5" style="102" customWidth="1"/>
    <col min="4" max="4" width="22.75" style="102" customWidth="1"/>
    <col min="5" max="5" width="27.75" style="102" customWidth="1"/>
    <col min="6" max="6" width="5" style="102" customWidth="1"/>
    <col min="7" max="7" width="9.75" style="103" customWidth="1"/>
    <col min="8" max="8" width="12" style="104" customWidth="1"/>
    <col min="9" max="9" width="11.75" style="103" customWidth="1"/>
    <col min="10" max="10" width="9.75" style="102" customWidth="1"/>
    <col min="11" max="11" width="6.75" style="102" customWidth="1"/>
    <col min="12" max="12" width="6.75" style="38" customWidth="1"/>
    <col min="13" max="13" width="9" style="38"/>
    <col min="14" max="14" width="13" style="38" customWidth="1"/>
    <col min="15" max="256" width="9" style="38"/>
    <col min="257" max="257" width="5.25" style="38" customWidth="1"/>
    <col min="258" max="258" width="21.5" style="38" customWidth="1"/>
    <col min="259" max="259" width="6.5" style="38" customWidth="1"/>
    <col min="260" max="260" width="22.75" style="38" customWidth="1"/>
    <col min="261" max="261" width="27.75" style="38" customWidth="1"/>
    <col min="262" max="262" width="5" style="38" customWidth="1"/>
    <col min="263" max="263" width="10.75" style="38" customWidth="1"/>
    <col min="264" max="264" width="8.75" style="38" customWidth="1"/>
    <col min="265" max="265" width="11.75" style="38" customWidth="1"/>
    <col min="266" max="266" width="9.75" style="38" customWidth="1"/>
    <col min="267" max="268" width="6.75" style="38" customWidth="1"/>
    <col min="269" max="269" width="9" style="38"/>
    <col min="270" max="270" width="13" style="38" customWidth="1"/>
    <col min="271" max="512" width="9" style="38"/>
    <col min="513" max="513" width="5.25" style="38" customWidth="1"/>
    <col min="514" max="514" width="21.5" style="38" customWidth="1"/>
    <col min="515" max="515" width="6.5" style="38" customWidth="1"/>
    <col min="516" max="516" width="22.75" style="38" customWidth="1"/>
    <col min="517" max="517" width="27.75" style="38" customWidth="1"/>
    <col min="518" max="518" width="5" style="38" customWidth="1"/>
    <col min="519" max="519" width="10.75" style="38" customWidth="1"/>
    <col min="520" max="520" width="8.75" style="38" customWidth="1"/>
    <col min="521" max="521" width="11.75" style="38" customWidth="1"/>
    <col min="522" max="522" width="9.75" style="38" customWidth="1"/>
    <col min="523" max="524" width="6.75" style="38" customWidth="1"/>
    <col min="525" max="525" width="9" style="38"/>
    <col min="526" max="526" width="13" style="38" customWidth="1"/>
    <col min="527" max="768" width="9" style="38"/>
    <col min="769" max="769" width="5.25" style="38" customWidth="1"/>
    <col min="770" max="770" width="21.5" style="38" customWidth="1"/>
    <col min="771" max="771" width="6.5" style="38" customWidth="1"/>
    <col min="772" max="772" width="22.75" style="38" customWidth="1"/>
    <col min="773" max="773" width="27.75" style="38" customWidth="1"/>
    <col min="774" max="774" width="5" style="38" customWidth="1"/>
    <col min="775" max="775" width="10.75" style="38" customWidth="1"/>
    <col min="776" max="776" width="8.75" style="38" customWidth="1"/>
    <col min="777" max="777" width="11.75" style="38" customWidth="1"/>
    <col min="778" max="778" width="9.75" style="38" customWidth="1"/>
    <col min="779" max="780" width="6.75" style="38" customWidth="1"/>
    <col min="781" max="781" width="9" style="38"/>
    <col min="782" max="782" width="13" style="38" customWidth="1"/>
    <col min="783" max="1024" width="9" style="38"/>
    <col min="1025" max="1025" width="5.25" style="38" customWidth="1"/>
    <col min="1026" max="1026" width="21.5" style="38" customWidth="1"/>
    <col min="1027" max="1027" width="6.5" style="38" customWidth="1"/>
    <col min="1028" max="1028" width="22.75" style="38" customWidth="1"/>
    <col min="1029" max="1029" width="27.75" style="38" customWidth="1"/>
    <col min="1030" max="1030" width="5" style="38" customWidth="1"/>
    <col min="1031" max="1031" width="10.75" style="38" customWidth="1"/>
    <col min="1032" max="1032" width="8.75" style="38" customWidth="1"/>
    <col min="1033" max="1033" width="11.75" style="38" customWidth="1"/>
    <col min="1034" max="1034" width="9.75" style="38" customWidth="1"/>
    <col min="1035" max="1036" width="6.75" style="38" customWidth="1"/>
    <col min="1037" max="1037" width="9" style="38"/>
    <col min="1038" max="1038" width="13" style="38" customWidth="1"/>
    <col min="1039" max="1280" width="9" style="38"/>
    <col min="1281" max="1281" width="5.25" style="38" customWidth="1"/>
    <col min="1282" max="1282" width="21.5" style="38" customWidth="1"/>
    <col min="1283" max="1283" width="6.5" style="38" customWidth="1"/>
    <col min="1284" max="1284" width="22.75" style="38" customWidth="1"/>
    <col min="1285" max="1285" width="27.75" style="38" customWidth="1"/>
    <col min="1286" max="1286" width="5" style="38" customWidth="1"/>
    <col min="1287" max="1287" width="10.75" style="38" customWidth="1"/>
    <col min="1288" max="1288" width="8.75" style="38" customWidth="1"/>
    <col min="1289" max="1289" width="11.75" style="38" customWidth="1"/>
    <col min="1290" max="1290" width="9.75" style="38" customWidth="1"/>
    <col min="1291" max="1292" width="6.75" style="38" customWidth="1"/>
    <col min="1293" max="1293" width="9" style="38"/>
    <col min="1294" max="1294" width="13" style="38" customWidth="1"/>
    <col min="1295" max="1536" width="9" style="38"/>
    <col min="1537" max="1537" width="5.25" style="38" customWidth="1"/>
    <col min="1538" max="1538" width="21.5" style="38" customWidth="1"/>
    <col min="1539" max="1539" width="6.5" style="38" customWidth="1"/>
    <col min="1540" max="1540" width="22.75" style="38" customWidth="1"/>
    <col min="1541" max="1541" width="27.75" style="38" customWidth="1"/>
    <col min="1542" max="1542" width="5" style="38" customWidth="1"/>
    <col min="1543" max="1543" width="10.75" style="38" customWidth="1"/>
    <col min="1544" max="1544" width="8.75" style="38" customWidth="1"/>
    <col min="1545" max="1545" width="11.75" style="38" customWidth="1"/>
    <col min="1546" max="1546" width="9.75" style="38" customWidth="1"/>
    <col min="1547" max="1548" width="6.75" style="38" customWidth="1"/>
    <col min="1549" max="1549" width="9" style="38"/>
    <col min="1550" max="1550" width="13" style="38" customWidth="1"/>
    <col min="1551" max="1792" width="9" style="38"/>
    <col min="1793" max="1793" width="5.25" style="38" customWidth="1"/>
    <col min="1794" max="1794" width="21.5" style="38" customWidth="1"/>
    <col min="1795" max="1795" width="6.5" style="38" customWidth="1"/>
    <col min="1796" max="1796" width="22.75" style="38" customWidth="1"/>
    <col min="1797" max="1797" width="27.75" style="38" customWidth="1"/>
    <col min="1798" max="1798" width="5" style="38" customWidth="1"/>
    <col min="1799" max="1799" width="10.75" style="38" customWidth="1"/>
    <col min="1800" max="1800" width="8.75" style="38" customWidth="1"/>
    <col min="1801" max="1801" width="11.75" style="38" customWidth="1"/>
    <col min="1802" max="1802" width="9.75" style="38" customWidth="1"/>
    <col min="1803" max="1804" width="6.75" style="38" customWidth="1"/>
    <col min="1805" max="1805" width="9" style="38"/>
    <col min="1806" max="1806" width="13" style="38" customWidth="1"/>
    <col min="1807" max="2048" width="9" style="38"/>
    <col min="2049" max="2049" width="5.25" style="38" customWidth="1"/>
    <col min="2050" max="2050" width="21.5" style="38" customWidth="1"/>
    <col min="2051" max="2051" width="6.5" style="38" customWidth="1"/>
    <col min="2052" max="2052" width="22.75" style="38" customWidth="1"/>
    <col min="2053" max="2053" width="27.75" style="38" customWidth="1"/>
    <col min="2054" max="2054" width="5" style="38" customWidth="1"/>
    <col min="2055" max="2055" width="10.75" style="38" customWidth="1"/>
    <col min="2056" max="2056" width="8.75" style="38" customWidth="1"/>
    <col min="2057" max="2057" width="11.75" style="38" customWidth="1"/>
    <col min="2058" max="2058" width="9.75" style="38" customWidth="1"/>
    <col min="2059" max="2060" width="6.75" style="38" customWidth="1"/>
    <col min="2061" max="2061" width="9" style="38"/>
    <col min="2062" max="2062" width="13" style="38" customWidth="1"/>
    <col min="2063" max="2304" width="9" style="38"/>
    <col min="2305" max="2305" width="5.25" style="38" customWidth="1"/>
    <col min="2306" max="2306" width="21.5" style="38" customWidth="1"/>
    <col min="2307" max="2307" width="6.5" style="38" customWidth="1"/>
    <col min="2308" max="2308" width="22.75" style="38" customWidth="1"/>
    <col min="2309" max="2309" width="27.75" style="38" customWidth="1"/>
    <col min="2310" max="2310" width="5" style="38" customWidth="1"/>
    <col min="2311" max="2311" width="10.75" style="38" customWidth="1"/>
    <col min="2312" max="2312" width="8.75" style="38" customWidth="1"/>
    <col min="2313" max="2313" width="11.75" style="38" customWidth="1"/>
    <col min="2314" max="2314" width="9.75" style="38" customWidth="1"/>
    <col min="2315" max="2316" width="6.75" style="38" customWidth="1"/>
    <col min="2317" max="2317" width="9" style="38"/>
    <col min="2318" max="2318" width="13" style="38" customWidth="1"/>
    <col min="2319" max="2560" width="9" style="38"/>
    <col min="2561" max="2561" width="5.25" style="38" customWidth="1"/>
    <col min="2562" max="2562" width="21.5" style="38" customWidth="1"/>
    <col min="2563" max="2563" width="6.5" style="38" customWidth="1"/>
    <col min="2564" max="2564" width="22.75" style="38" customWidth="1"/>
    <col min="2565" max="2565" width="27.75" style="38" customWidth="1"/>
    <col min="2566" max="2566" width="5" style="38" customWidth="1"/>
    <col min="2567" max="2567" width="10.75" style="38" customWidth="1"/>
    <col min="2568" max="2568" width="8.75" style="38" customWidth="1"/>
    <col min="2569" max="2569" width="11.75" style="38" customWidth="1"/>
    <col min="2570" max="2570" width="9.75" style="38" customWidth="1"/>
    <col min="2571" max="2572" width="6.75" style="38" customWidth="1"/>
    <col min="2573" max="2573" width="9" style="38"/>
    <col min="2574" max="2574" width="13" style="38" customWidth="1"/>
    <col min="2575" max="2816" width="9" style="38"/>
    <col min="2817" max="2817" width="5.25" style="38" customWidth="1"/>
    <col min="2818" max="2818" width="21.5" style="38" customWidth="1"/>
    <col min="2819" max="2819" width="6.5" style="38" customWidth="1"/>
    <col min="2820" max="2820" width="22.75" style="38" customWidth="1"/>
    <col min="2821" max="2821" width="27.75" style="38" customWidth="1"/>
    <col min="2822" max="2822" width="5" style="38" customWidth="1"/>
    <col min="2823" max="2823" width="10.75" style="38" customWidth="1"/>
    <col min="2824" max="2824" width="8.75" style="38" customWidth="1"/>
    <col min="2825" max="2825" width="11.75" style="38" customWidth="1"/>
    <col min="2826" max="2826" width="9.75" style="38" customWidth="1"/>
    <col min="2827" max="2828" width="6.75" style="38" customWidth="1"/>
    <col min="2829" max="2829" width="9" style="38"/>
    <col min="2830" max="2830" width="13" style="38" customWidth="1"/>
    <col min="2831" max="3072" width="9" style="38"/>
    <col min="3073" max="3073" width="5.25" style="38" customWidth="1"/>
    <col min="3074" max="3074" width="21.5" style="38" customWidth="1"/>
    <col min="3075" max="3075" width="6.5" style="38" customWidth="1"/>
    <col min="3076" max="3076" width="22.75" style="38" customWidth="1"/>
    <col min="3077" max="3077" width="27.75" style="38" customWidth="1"/>
    <col min="3078" max="3078" width="5" style="38" customWidth="1"/>
    <col min="3079" max="3079" width="10.75" style="38" customWidth="1"/>
    <col min="3080" max="3080" width="8.75" style="38" customWidth="1"/>
    <col min="3081" max="3081" width="11.75" style="38" customWidth="1"/>
    <col min="3082" max="3082" width="9.75" style="38" customWidth="1"/>
    <col min="3083" max="3084" width="6.75" style="38" customWidth="1"/>
    <col min="3085" max="3085" width="9" style="38"/>
    <col min="3086" max="3086" width="13" style="38" customWidth="1"/>
    <col min="3087" max="3328" width="9" style="38"/>
    <col min="3329" max="3329" width="5.25" style="38" customWidth="1"/>
    <col min="3330" max="3330" width="21.5" style="38" customWidth="1"/>
    <col min="3331" max="3331" width="6.5" style="38" customWidth="1"/>
    <col min="3332" max="3332" width="22.75" style="38" customWidth="1"/>
    <col min="3333" max="3333" width="27.75" style="38" customWidth="1"/>
    <col min="3334" max="3334" width="5" style="38" customWidth="1"/>
    <col min="3335" max="3335" width="10.75" style="38" customWidth="1"/>
    <col min="3336" max="3336" width="8.75" style="38" customWidth="1"/>
    <col min="3337" max="3337" width="11.75" style="38" customWidth="1"/>
    <col min="3338" max="3338" width="9.75" style="38" customWidth="1"/>
    <col min="3339" max="3340" width="6.75" style="38" customWidth="1"/>
    <col min="3341" max="3341" width="9" style="38"/>
    <col min="3342" max="3342" width="13" style="38" customWidth="1"/>
    <col min="3343" max="3584" width="9" style="38"/>
    <col min="3585" max="3585" width="5.25" style="38" customWidth="1"/>
    <col min="3586" max="3586" width="21.5" style="38" customWidth="1"/>
    <col min="3587" max="3587" width="6.5" style="38" customWidth="1"/>
    <col min="3588" max="3588" width="22.75" style="38" customWidth="1"/>
    <col min="3589" max="3589" width="27.75" style="38" customWidth="1"/>
    <col min="3590" max="3590" width="5" style="38" customWidth="1"/>
    <col min="3591" max="3591" width="10.75" style="38" customWidth="1"/>
    <col min="3592" max="3592" width="8.75" style="38" customWidth="1"/>
    <col min="3593" max="3593" width="11.75" style="38" customWidth="1"/>
    <col min="3594" max="3594" width="9.75" style="38" customWidth="1"/>
    <col min="3595" max="3596" width="6.75" style="38" customWidth="1"/>
    <col min="3597" max="3597" width="9" style="38"/>
    <col min="3598" max="3598" width="13" style="38" customWidth="1"/>
    <col min="3599" max="3840" width="9" style="38"/>
    <col min="3841" max="3841" width="5.25" style="38" customWidth="1"/>
    <col min="3842" max="3842" width="21.5" style="38" customWidth="1"/>
    <col min="3843" max="3843" width="6.5" style="38" customWidth="1"/>
    <col min="3844" max="3844" width="22.75" style="38" customWidth="1"/>
    <col min="3845" max="3845" width="27.75" style="38" customWidth="1"/>
    <col min="3846" max="3846" width="5" style="38" customWidth="1"/>
    <col min="3847" max="3847" width="10.75" style="38" customWidth="1"/>
    <col min="3848" max="3848" width="8.75" style="38" customWidth="1"/>
    <col min="3849" max="3849" width="11.75" style="38" customWidth="1"/>
    <col min="3850" max="3850" width="9.75" style="38" customWidth="1"/>
    <col min="3851" max="3852" width="6.75" style="38" customWidth="1"/>
    <col min="3853" max="3853" width="9" style="38"/>
    <col min="3854" max="3854" width="13" style="38" customWidth="1"/>
    <col min="3855" max="4096" width="9" style="38"/>
    <col min="4097" max="4097" width="5.25" style="38" customWidth="1"/>
    <col min="4098" max="4098" width="21.5" style="38" customWidth="1"/>
    <col min="4099" max="4099" width="6.5" style="38" customWidth="1"/>
    <col min="4100" max="4100" width="22.75" style="38" customWidth="1"/>
    <col min="4101" max="4101" width="27.75" style="38" customWidth="1"/>
    <col min="4102" max="4102" width="5" style="38" customWidth="1"/>
    <col min="4103" max="4103" width="10.75" style="38" customWidth="1"/>
    <col min="4104" max="4104" width="8.75" style="38" customWidth="1"/>
    <col min="4105" max="4105" width="11.75" style="38" customWidth="1"/>
    <col min="4106" max="4106" width="9.75" style="38" customWidth="1"/>
    <col min="4107" max="4108" width="6.75" style="38" customWidth="1"/>
    <col min="4109" max="4109" width="9" style="38"/>
    <col min="4110" max="4110" width="13" style="38" customWidth="1"/>
    <col min="4111" max="4352" width="9" style="38"/>
    <col min="4353" max="4353" width="5.25" style="38" customWidth="1"/>
    <col min="4354" max="4354" width="21.5" style="38" customWidth="1"/>
    <col min="4355" max="4355" width="6.5" style="38" customWidth="1"/>
    <col min="4356" max="4356" width="22.75" style="38" customWidth="1"/>
    <col min="4357" max="4357" width="27.75" style="38" customWidth="1"/>
    <col min="4358" max="4358" width="5" style="38" customWidth="1"/>
    <col min="4359" max="4359" width="10.75" style="38" customWidth="1"/>
    <col min="4360" max="4360" width="8.75" style="38" customWidth="1"/>
    <col min="4361" max="4361" width="11.75" style="38" customWidth="1"/>
    <col min="4362" max="4362" width="9.75" style="38" customWidth="1"/>
    <col min="4363" max="4364" width="6.75" style="38" customWidth="1"/>
    <col min="4365" max="4365" width="9" style="38"/>
    <col min="4366" max="4366" width="13" style="38" customWidth="1"/>
    <col min="4367" max="4608" width="9" style="38"/>
    <col min="4609" max="4609" width="5.25" style="38" customWidth="1"/>
    <col min="4610" max="4610" width="21.5" style="38" customWidth="1"/>
    <col min="4611" max="4611" width="6.5" style="38" customWidth="1"/>
    <col min="4612" max="4612" width="22.75" style="38" customWidth="1"/>
    <col min="4613" max="4613" width="27.75" style="38" customWidth="1"/>
    <col min="4614" max="4614" width="5" style="38" customWidth="1"/>
    <col min="4615" max="4615" width="10.75" style="38" customWidth="1"/>
    <col min="4616" max="4616" width="8.75" style="38" customWidth="1"/>
    <col min="4617" max="4617" width="11.75" style="38" customWidth="1"/>
    <col min="4618" max="4618" width="9.75" style="38" customWidth="1"/>
    <col min="4619" max="4620" width="6.75" style="38" customWidth="1"/>
    <col min="4621" max="4621" width="9" style="38"/>
    <col min="4622" max="4622" width="13" style="38" customWidth="1"/>
    <col min="4623" max="4864" width="9" style="38"/>
    <col min="4865" max="4865" width="5.25" style="38" customWidth="1"/>
    <col min="4866" max="4866" width="21.5" style="38" customWidth="1"/>
    <col min="4867" max="4867" width="6.5" style="38" customWidth="1"/>
    <col min="4868" max="4868" width="22.75" style="38" customWidth="1"/>
    <col min="4869" max="4869" width="27.75" style="38" customWidth="1"/>
    <col min="4870" max="4870" width="5" style="38" customWidth="1"/>
    <col min="4871" max="4871" width="10.75" style="38" customWidth="1"/>
    <col min="4872" max="4872" width="8.75" style="38" customWidth="1"/>
    <col min="4873" max="4873" width="11.75" style="38" customWidth="1"/>
    <col min="4874" max="4874" width="9.75" style="38" customWidth="1"/>
    <col min="4875" max="4876" width="6.75" style="38" customWidth="1"/>
    <col min="4877" max="4877" width="9" style="38"/>
    <col min="4878" max="4878" width="13" style="38" customWidth="1"/>
    <col min="4879" max="5120" width="9" style="38"/>
    <col min="5121" max="5121" width="5.25" style="38" customWidth="1"/>
    <col min="5122" max="5122" width="21.5" style="38" customWidth="1"/>
    <col min="5123" max="5123" width="6.5" style="38" customWidth="1"/>
    <col min="5124" max="5124" width="22.75" style="38" customWidth="1"/>
    <col min="5125" max="5125" width="27.75" style="38" customWidth="1"/>
    <col min="5126" max="5126" width="5" style="38" customWidth="1"/>
    <col min="5127" max="5127" width="10.75" style="38" customWidth="1"/>
    <col min="5128" max="5128" width="8.75" style="38" customWidth="1"/>
    <col min="5129" max="5129" width="11.75" style="38" customWidth="1"/>
    <col min="5130" max="5130" width="9.75" style="38" customWidth="1"/>
    <col min="5131" max="5132" width="6.75" style="38" customWidth="1"/>
    <col min="5133" max="5133" width="9" style="38"/>
    <col min="5134" max="5134" width="13" style="38" customWidth="1"/>
    <col min="5135" max="5376" width="9" style="38"/>
    <col min="5377" max="5377" width="5.25" style="38" customWidth="1"/>
    <col min="5378" max="5378" width="21.5" style="38" customWidth="1"/>
    <col min="5379" max="5379" width="6.5" style="38" customWidth="1"/>
    <col min="5380" max="5380" width="22.75" style="38" customWidth="1"/>
    <col min="5381" max="5381" width="27.75" style="38" customWidth="1"/>
    <col min="5382" max="5382" width="5" style="38" customWidth="1"/>
    <col min="5383" max="5383" width="10.75" style="38" customWidth="1"/>
    <col min="5384" max="5384" width="8.75" style="38" customWidth="1"/>
    <col min="5385" max="5385" width="11.75" style="38" customWidth="1"/>
    <col min="5386" max="5386" width="9.75" style="38" customWidth="1"/>
    <col min="5387" max="5388" width="6.75" style="38" customWidth="1"/>
    <col min="5389" max="5389" width="9" style="38"/>
    <col min="5390" max="5390" width="13" style="38" customWidth="1"/>
    <col min="5391" max="5632" width="9" style="38"/>
    <col min="5633" max="5633" width="5.25" style="38" customWidth="1"/>
    <col min="5634" max="5634" width="21.5" style="38" customWidth="1"/>
    <col min="5635" max="5635" width="6.5" style="38" customWidth="1"/>
    <col min="5636" max="5636" width="22.75" style="38" customWidth="1"/>
    <col min="5637" max="5637" width="27.75" style="38" customWidth="1"/>
    <col min="5638" max="5638" width="5" style="38" customWidth="1"/>
    <col min="5639" max="5639" width="10.75" style="38" customWidth="1"/>
    <col min="5640" max="5640" width="8.75" style="38" customWidth="1"/>
    <col min="5641" max="5641" width="11.75" style="38" customWidth="1"/>
    <col min="5642" max="5642" width="9.75" style="38" customWidth="1"/>
    <col min="5643" max="5644" width="6.75" style="38" customWidth="1"/>
    <col min="5645" max="5645" width="9" style="38"/>
    <col min="5646" max="5646" width="13" style="38" customWidth="1"/>
    <col min="5647" max="5888" width="9" style="38"/>
    <col min="5889" max="5889" width="5.25" style="38" customWidth="1"/>
    <col min="5890" max="5890" width="21.5" style="38" customWidth="1"/>
    <col min="5891" max="5891" width="6.5" style="38" customWidth="1"/>
    <col min="5892" max="5892" width="22.75" style="38" customWidth="1"/>
    <col min="5893" max="5893" width="27.75" style="38" customWidth="1"/>
    <col min="5894" max="5894" width="5" style="38" customWidth="1"/>
    <col min="5895" max="5895" width="10.75" style="38" customWidth="1"/>
    <col min="5896" max="5896" width="8.75" style="38" customWidth="1"/>
    <col min="5897" max="5897" width="11.75" style="38" customWidth="1"/>
    <col min="5898" max="5898" width="9.75" style="38" customWidth="1"/>
    <col min="5899" max="5900" width="6.75" style="38" customWidth="1"/>
    <col min="5901" max="5901" width="9" style="38"/>
    <col min="5902" max="5902" width="13" style="38" customWidth="1"/>
    <col min="5903" max="6144" width="9" style="38"/>
    <col min="6145" max="6145" width="5.25" style="38" customWidth="1"/>
    <col min="6146" max="6146" width="21.5" style="38" customWidth="1"/>
    <col min="6147" max="6147" width="6.5" style="38" customWidth="1"/>
    <col min="6148" max="6148" width="22.75" style="38" customWidth="1"/>
    <col min="6149" max="6149" width="27.75" style="38" customWidth="1"/>
    <col min="6150" max="6150" width="5" style="38" customWidth="1"/>
    <col min="6151" max="6151" width="10.75" style="38" customWidth="1"/>
    <col min="6152" max="6152" width="8.75" style="38" customWidth="1"/>
    <col min="6153" max="6153" width="11.75" style="38" customWidth="1"/>
    <col min="6154" max="6154" width="9.75" style="38" customWidth="1"/>
    <col min="6155" max="6156" width="6.75" style="38" customWidth="1"/>
    <col min="6157" max="6157" width="9" style="38"/>
    <col min="6158" max="6158" width="13" style="38" customWidth="1"/>
    <col min="6159" max="6400" width="9" style="38"/>
    <col min="6401" max="6401" width="5.25" style="38" customWidth="1"/>
    <col min="6402" max="6402" width="21.5" style="38" customWidth="1"/>
    <col min="6403" max="6403" width="6.5" style="38" customWidth="1"/>
    <col min="6404" max="6404" width="22.75" style="38" customWidth="1"/>
    <col min="6405" max="6405" width="27.75" style="38" customWidth="1"/>
    <col min="6406" max="6406" width="5" style="38" customWidth="1"/>
    <col min="6407" max="6407" width="10.75" style="38" customWidth="1"/>
    <col min="6408" max="6408" width="8.75" style="38" customWidth="1"/>
    <col min="6409" max="6409" width="11.75" style="38" customWidth="1"/>
    <col min="6410" max="6410" width="9.75" style="38" customWidth="1"/>
    <col min="6411" max="6412" width="6.75" style="38" customWidth="1"/>
    <col min="6413" max="6413" width="9" style="38"/>
    <col min="6414" max="6414" width="13" style="38" customWidth="1"/>
    <col min="6415" max="6656" width="9" style="38"/>
    <col min="6657" max="6657" width="5.25" style="38" customWidth="1"/>
    <col min="6658" max="6658" width="21.5" style="38" customWidth="1"/>
    <col min="6659" max="6659" width="6.5" style="38" customWidth="1"/>
    <col min="6660" max="6660" width="22.75" style="38" customWidth="1"/>
    <col min="6661" max="6661" width="27.75" style="38" customWidth="1"/>
    <col min="6662" max="6662" width="5" style="38" customWidth="1"/>
    <col min="6663" max="6663" width="10.75" style="38" customWidth="1"/>
    <col min="6664" max="6664" width="8.75" style="38" customWidth="1"/>
    <col min="6665" max="6665" width="11.75" style="38" customWidth="1"/>
    <col min="6666" max="6666" width="9.75" style="38" customWidth="1"/>
    <col min="6667" max="6668" width="6.75" style="38" customWidth="1"/>
    <col min="6669" max="6669" width="9" style="38"/>
    <col min="6670" max="6670" width="13" style="38" customWidth="1"/>
    <col min="6671" max="6912" width="9" style="38"/>
    <col min="6913" max="6913" width="5.25" style="38" customWidth="1"/>
    <col min="6914" max="6914" width="21.5" style="38" customWidth="1"/>
    <col min="6915" max="6915" width="6.5" style="38" customWidth="1"/>
    <col min="6916" max="6916" width="22.75" style="38" customWidth="1"/>
    <col min="6917" max="6917" width="27.75" style="38" customWidth="1"/>
    <col min="6918" max="6918" width="5" style="38" customWidth="1"/>
    <col min="6919" max="6919" width="10.75" style="38" customWidth="1"/>
    <col min="6920" max="6920" width="8.75" style="38" customWidth="1"/>
    <col min="6921" max="6921" width="11.75" style="38" customWidth="1"/>
    <col min="6922" max="6922" width="9.75" style="38" customWidth="1"/>
    <col min="6923" max="6924" width="6.75" style="38" customWidth="1"/>
    <col min="6925" max="6925" width="9" style="38"/>
    <col min="6926" max="6926" width="13" style="38" customWidth="1"/>
    <col min="6927" max="7168" width="9" style="38"/>
    <col min="7169" max="7169" width="5.25" style="38" customWidth="1"/>
    <col min="7170" max="7170" width="21.5" style="38" customWidth="1"/>
    <col min="7171" max="7171" width="6.5" style="38" customWidth="1"/>
    <col min="7172" max="7172" width="22.75" style="38" customWidth="1"/>
    <col min="7173" max="7173" width="27.75" style="38" customWidth="1"/>
    <col min="7174" max="7174" width="5" style="38" customWidth="1"/>
    <col min="7175" max="7175" width="10.75" style="38" customWidth="1"/>
    <col min="7176" max="7176" width="8.75" style="38" customWidth="1"/>
    <col min="7177" max="7177" width="11.75" style="38" customWidth="1"/>
    <col min="7178" max="7178" width="9.75" style="38" customWidth="1"/>
    <col min="7179" max="7180" width="6.75" style="38" customWidth="1"/>
    <col min="7181" max="7181" width="9" style="38"/>
    <col min="7182" max="7182" width="13" style="38" customWidth="1"/>
    <col min="7183" max="7424" width="9" style="38"/>
    <col min="7425" max="7425" width="5.25" style="38" customWidth="1"/>
    <col min="7426" max="7426" width="21.5" style="38" customWidth="1"/>
    <col min="7427" max="7427" width="6.5" style="38" customWidth="1"/>
    <col min="7428" max="7428" width="22.75" style="38" customWidth="1"/>
    <col min="7429" max="7429" width="27.75" style="38" customWidth="1"/>
    <col min="7430" max="7430" width="5" style="38" customWidth="1"/>
    <col min="7431" max="7431" width="10.75" style="38" customWidth="1"/>
    <col min="7432" max="7432" width="8.75" style="38" customWidth="1"/>
    <col min="7433" max="7433" width="11.75" style="38" customWidth="1"/>
    <col min="7434" max="7434" width="9.75" style="38" customWidth="1"/>
    <col min="7435" max="7436" width="6.75" style="38" customWidth="1"/>
    <col min="7437" max="7437" width="9" style="38"/>
    <col min="7438" max="7438" width="13" style="38" customWidth="1"/>
    <col min="7439" max="7680" width="9" style="38"/>
    <col min="7681" max="7681" width="5.25" style="38" customWidth="1"/>
    <col min="7682" max="7682" width="21.5" style="38" customWidth="1"/>
    <col min="7683" max="7683" width="6.5" style="38" customWidth="1"/>
    <col min="7684" max="7684" width="22.75" style="38" customWidth="1"/>
    <col min="7685" max="7685" width="27.75" style="38" customWidth="1"/>
    <col min="7686" max="7686" width="5" style="38" customWidth="1"/>
    <col min="7687" max="7687" width="10.75" style="38" customWidth="1"/>
    <col min="7688" max="7688" width="8.75" style="38" customWidth="1"/>
    <col min="7689" max="7689" width="11.75" style="38" customWidth="1"/>
    <col min="7690" max="7690" width="9.75" style="38" customWidth="1"/>
    <col min="7691" max="7692" width="6.75" style="38" customWidth="1"/>
    <col min="7693" max="7693" width="9" style="38"/>
    <col min="7694" max="7694" width="13" style="38" customWidth="1"/>
    <col min="7695" max="7936" width="9" style="38"/>
    <col min="7937" max="7937" width="5.25" style="38" customWidth="1"/>
    <col min="7938" max="7938" width="21.5" style="38" customWidth="1"/>
    <col min="7939" max="7939" width="6.5" style="38" customWidth="1"/>
    <col min="7940" max="7940" width="22.75" style="38" customWidth="1"/>
    <col min="7941" max="7941" width="27.75" style="38" customWidth="1"/>
    <col min="7942" max="7942" width="5" style="38" customWidth="1"/>
    <col min="7943" max="7943" width="10.75" style="38" customWidth="1"/>
    <col min="7944" max="7944" width="8.75" style="38" customWidth="1"/>
    <col min="7945" max="7945" width="11.75" style="38" customWidth="1"/>
    <col min="7946" max="7946" width="9.75" style="38" customWidth="1"/>
    <col min="7947" max="7948" width="6.75" style="38" customWidth="1"/>
    <col min="7949" max="7949" width="9" style="38"/>
    <col min="7950" max="7950" width="13" style="38" customWidth="1"/>
    <col min="7951" max="8192" width="9" style="38"/>
    <col min="8193" max="8193" width="5.25" style="38" customWidth="1"/>
    <col min="8194" max="8194" width="21.5" style="38" customWidth="1"/>
    <col min="8195" max="8195" width="6.5" style="38" customWidth="1"/>
    <col min="8196" max="8196" width="22.75" style="38" customWidth="1"/>
    <col min="8197" max="8197" width="27.75" style="38" customWidth="1"/>
    <col min="8198" max="8198" width="5" style="38" customWidth="1"/>
    <col min="8199" max="8199" width="10.75" style="38" customWidth="1"/>
    <col min="8200" max="8200" width="8.75" style="38" customWidth="1"/>
    <col min="8201" max="8201" width="11.75" style="38" customWidth="1"/>
    <col min="8202" max="8202" width="9.75" style="38" customWidth="1"/>
    <col min="8203" max="8204" width="6.75" style="38" customWidth="1"/>
    <col min="8205" max="8205" width="9" style="38"/>
    <col min="8206" max="8206" width="13" style="38" customWidth="1"/>
    <col min="8207" max="8448" width="9" style="38"/>
    <col min="8449" max="8449" width="5.25" style="38" customWidth="1"/>
    <col min="8450" max="8450" width="21.5" style="38" customWidth="1"/>
    <col min="8451" max="8451" width="6.5" style="38" customWidth="1"/>
    <col min="8452" max="8452" width="22.75" style="38" customWidth="1"/>
    <col min="8453" max="8453" width="27.75" style="38" customWidth="1"/>
    <col min="8454" max="8454" width="5" style="38" customWidth="1"/>
    <col min="8455" max="8455" width="10.75" style="38" customWidth="1"/>
    <col min="8456" max="8456" width="8.75" style="38" customWidth="1"/>
    <col min="8457" max="8457" width="11.75" style="38" customWidth="1"/>
    <col min="8458" max="8458" width="9.75" style="38" customWidth="1"/>
    <col min="8459" max="8460" width="6.75" style="38" customWidth="1"/>
    <col min="8461" max="8461" width="9" style="38"/>
    <col min="8462" max="8462" width="13" style="38" customWidth="1"/>
    <col min="8463" max="8704" width="9" style="38"/>
    <col min="8705" max="8705" width="5.25" style="38" customWidth="1"/>
    <col min="8706" max="8706" width="21.5" style="38" customWidth="1"/>
    <col min="8707" max="8707" width="6.5" style="38" customWidth="1"/>
    <col min="8708" max="8708" width="22.75" style="38" customWidth="1"/>
    <col min="8709" max="8709" width="27.75" style="38" customWidth="1"/>
    <col min="8710" max="8710" width="5" style="38" customWidth="1"/>
    <col min="8711" max="8711" width="10.75" style="38" customWidth="1"/>
    <col min="8712" max="8712" width="8.75" style="38" customWidth="1"/>
    <col min="8713" max="8713" width="11.75" style="38" customWidth="1"/>
    <col min="8714" max="8714" width="9.75" style="38" customWidth="1"/>
    <col min="8715" max="8716" width="6.75" style="38" customWidth="1"/>
    <col min="8717" max="8717" width="9" style="38"/>
    <col min="8718" max="8718" width="13" style="38" customWidth="1"/>
    <col min="8719" max="8960" width="9" style="38"/>
    <col min="8961" max="8961" width="5.25" style="38" customWidth="1"/>
    <col min="8962" max="8962" width="21.5" style="38" customWidth="1"/>
    <col min="8963" max="8963" width="6.5" style="38" customWidth="1"/>
    <col min="8964" max="8964" width="22.75" style="38" customWidth="1"/>
    <col min="8965" max="8965" width="27.75" style="38" customWidth="1"/>
    <col min="8966" max="8966" width="5" style="38" customWidth="1"/>
    <col min="8967" max="8967" width="10.75" style="38" customWidth="1"/>
    <col min="8968" max="8968" width="8.75" style="38" customWidth="1"/>
    <col min="8969" max="8969" width="11.75" style="38" customWidth="1"/>
    <col min="8970" max="8970" width="9.75" style="38" customWidth="1"/>
    <col min="8971" max="8972" width="6.75" style="38" customWidth="1"/>
    <col min="8973" max="8973" width="9" style="38"/>
    <col min="8974" max="8974" width="13" style="38" customWidth="1"/>
    <col min="8975" max="9216" width="9" style="38"/>
    <col min="9217" max="9217" width="5.25" style="38" customWidth="1"/>
    <col min="9218" max="9218" width="21.5" style="38" customWidth="1"/>
    <col min="9219" max="9219" width="6.5" style="38" customWidth="1"/>
    <col min="9220" max="9220" width="22.75" style="38" customWidth="1"/>
    <col min="9221" max="9221" width="27.75" style="38" customWidth="1"/>
    <col min="9222" max="9222" width="5" style="38" customWidth="1"/>
    <col min="9223" max="9223" width="10.75" style="38" customWidth="1"/>
    <col min="9224" max="9224" width="8.75" style="38" customWidth="1"/>
    <col min="9225" max="9225" width="11.75" style="38" customWidth="1"/>
    <col min="9226" max="9226" width="9.75" style="38" customWidth="1"/>
    <col min="9227" max="9228" width="6.75" style="38" customWidth="1"/>
    <col min="9229" max="9229" width="9" style="38"/>
    <col min="9230" max="9230" width="13" style="38" customWidth="1"/>
    <col min="9231" max="9472" width="9" style="38"/>
    <col min="9473" max="9473" width="5.25" style="38" customWidth="1"/>
    <col min="9474" max="9474" width="21.5" style="38" customWidth="1"/>
    <col min="9475" max="9475" width="6.5" style="38" customWidth="1"/>
    <col min="9476" max="9476" width="22.75" style="38" customWidth="1"/>
    <col min="9477" max="9477" width="27.75" style="38" customWidth="1"/>
    <col min="9478" max="9478" width="5" style="38" customWidth="1"/>
    <col min="9479" max="9479" width="10.75" style="38" customWidth="1"/>
    <col min="9480" max="9480" width="8.75" style="38" customWidth="1"/>
    <col min="9481" max="9481" width="11.75" style="38" customWidth="1"/>
    <col min="9482" max="9482" width="9.75" style="38" customWidth="1"/>
    <col min="9483" max="9484" width="6.75" style="38" customWidth="1"/>
    <col min="9485" max="9485" width="9" style="38"/>
    <col min="9486" max="9486" width="13" style="38" customWidth="1"/>
    <col min="9487" max="9728" width="9" style="38"/>
    <col min="9729" max="9729" width="5.25" style="38" customWidth="1"/>
    <col min="9730" max="9730" width="21.5" style="38" customWidth="1"/>
    <col min="9731" max="9731" width="6.5" style="38" customWidth="1"/>
    <col min="9732" max="9732" width="22.75" style="38" customWidth="1"/>
    <col min="9733" max="9733" width="27.75" style="38" customWidth="1"/>
    <col min="9734" max="9734" width="5" style="38" customWidth="1"/>
    <col min="9735" max="9735" width="10.75" style="38" customWidth="1"/>
    <col min="9736" max="9736" width="8.75" style="38" customWidth="1"/>
    <col min="9737" max="9737" width="11.75" style="38" customWidth="1"/>
    <col min="9738" max="9738" width="9.75" style="38" customWidth="1"/>
    <col min="9739" max="9740" width="6.75" style="38" customWidth="1"/>
    <col min="9741" max="9741" width="9" style="38"/>
    <col min="9742" max="9742" width="13" style="38" customWidth="1"/>
    <col min="9743" max="9984" width="9" style="38"/>
    <col min="9985" max="9985" width="5.25" style="38" customWidth="1"/>
    <col min="9986" max="9986" width="21.5" style="38" customWidth="1"/>
    <col min="9987" max="9987" width="6.5" style="38" customWidth="1"/>
    <col min="9988" max="9988" width="22.75" style="38" customWidth="1"/>
    <col min="9989" max="9989" width="27.75" style="38" customWidth="1"/>
    <col min="9990" max="9990" width="5" style="38" customWidth="1"/>
    <col min="9991" max="9991" width="10.75" style="38" customWidth="1"/>
    <col min="9992" max="9992" width="8.75" style="38" customWidth="1"/>
    <col min="9993" max="9993" width="11.75" style="38" customWidth="1"/>
    <col min="9994" max="9994" width="9.75" style="38" customWidth="1"/>
    <col min="9995" max="9996" width="6.75" style="38" customWidth="1"/>
    <col min="9997" max="9997" width="9" style="38"/>
    <col min="9998" max="9998" width="13" style="38" customWidth="1"/>
    <col min="9999" max="10240" width="9" style="38"/>
    <col min="10241" max="10241" width="5.25" style="38" customWidth="1"/>
    <col min="10242" max="10242" width="21.5" style="38" customWidth="1"/>
    <col min="10243" max="10243" width="6.5" style="38" customWidth="1"/>
    <col min="10244" max="10244" width="22.75" style="38" customWidth="1"/>
    <col min="10245" max="10245" width="27.75" style="38" customWidth="1"/>
    <col min="10246" max="10246" width="5" style="38" customWidth="1"/>
    <col min="10247" max="10247" width="10.75" style="38" customWidth="1"/>
    <col min="10248" max="10248" width="8.75" style="38" customWidth="1"/>
    <col min="10249" max="10249" width="11.75" style="38" customWidth="1"/>
    <col min="10250" max="10250" width="9.75" style="38" customWidth="1"/>
    <col min="10251" max="10252" width="6.75" style="38" customWidth="1"/>
    <col min="10253" max="10253" width="9" style="38"/>
    <col min="10254" max="10254" width="13" style="38" customWidth="1"/>
    <col min="10255" max="10496" width="9" style="38"/>
    <col min="10497" max="10497" width="5.25" style="38" customWidth="1"/>
    <col min="10498" max="10498" width="21.5" style="38" customWidth="1"/>
    <col min="10499" max="10499" width="6.5" style="38" customWidth="1"/>
    <col min="10500" max="10500" width="22.75" style="38" customWidth="1"/>
    <col min="10501" max="10501" width="27.75" style="38" customWidth="1"/>
    <col min="10502" max="10502" width="5" style="38" customWidth="1"/>
    <col min="10503" max="10503" width="10.75" style="38" customWidth="1"/>
    <col min="10504" max="10504" width="8.75" style="38" customWidth="1"/>
    <col min="10505" max="10505" width="11.75" style="38" customWidth="1"/>
    <col min="10506" max="10506" width="9.75" style="38" customWidth="1"/>
    <col min="10507" max="10508" width="6.75" style="38" customWidth="1"/>
    <col min="10509" max="10509" width="9" style="38"/>
    <col min="10510" max="10510" width="13" style="38" customWidth="1"/>
    <col min="10511" max="10752" width="9" style="38"/>
    <col min="10753" max="10753" width="5.25" style="38" customWidth="1"/>
    <col min="10754" max="10754" width="21.5" style="38" customWidth="1"/>
    <col min="10755" max="10755" width="6.5" style="38" customWidth="1"/>
    <col min="10756" max="10756" width="22.75" style="38" customWidth="1"/>
    <col min="10757" max="10757" width="27.75" style="38" customWidth="1"/>
    <col min="10758" max="10758" width="5" style="38" customWidth="1"/>
    <col min="10759" max="10759" width="10.75" style="38" customWidth="1"/>
    <col min="10760" max="10760" width="8.75" style="38" customWidth="1"/>
    <col min="10761" max="10761" width="11.75" style="38" customWidth="1"/>
    <col min="10762" max="10762" width="9.75" style="38" customWidth="1"/>
    <col min="10763" max="10764" width="6.75" style="38" customWidth="1"/>
    <col min="10765" max="10765" width="9" style="38"/>
    <col min="10766" max="10766" width="13" style="38" customWidth="1"/>
    <col min="10767" max="11008" width="9" style="38"/>
    <col min="11009" max="11009" width="5.25" style="38" customWidth="1"/>
    <col min="11010" max="11010" width="21.5" style="38" customWidth="1"/>
    <col min="11011" max="11011" width="6.5" style="38" customWidth="1"/>
    <col min="11012" max="11012" width="22.75" style="38" customWidth="1"/>
    <col min="11013" max="11013" width="27.75" style="38" customWidth="1"/>
    <col min="11014" max="11014" width="5" style="38" customWidth="1"/>
    <col min="11015" max="11015" width="10.75" style="38" customWidth="1"/>
    <col min="11016" max="11016" width="8.75" style="38" customWidth="1"/>
    <col min="11017" max="11017" width="11.75" style="38" customWidth="1"/>
    <col min="11018" max="11018" width="9.75" style="38" customWidth="1"/>
    <col min="11019" max="11020" width="6.75" style="38" customWidth="1"/>
    <col min="11021" max="11021" width="9" style="38"/>
    <col min="11022" max="11022" width="13" style="38" customWidth="1"/>
    <col min="11023" max="11264" width="9" style="38"/>
    <col min="11265" max="11265" width="5.25" style="38" customWidth="1"/>
    <col min="11266" max="11266" width="21.5" style="38" customWidth="1"/>
    <col min="11267" max="11267" width="6.5" style="38" customWidth="1"/>
    <col min="11268" max="11268" width="22.75" style="38" customWidth="1"/>
    <col min="11269" max="11269" width="27.75" style="38" customWidth="1"/>
    <col min="11270" max="11270" width="5" style="38" customWidth="1"/>
    <col min="11271" max="11271" width="10.75" style="38" customWidth="1"/>
    <col min="11272" max="11272" width="8.75" style="38" customWidth="1"/>
    <col min="11273" max="11273" width="11.75" style="38" customWidth="1"/>
    <col min="11274" max="11274" width="9.75" style="38" customWidth="1"/>
    <col min="11275" max="11276" width="6.75" style="38" customWidth="1"/>
    <col min="11277" max="11277" width="9" style="38"/>
    <col min="11278" max="11278" width="13" style="38" customWidth="1"/>
    <col min="11279" max="11520" width="9" style="38"/>
    <col min="11521" max="11521" width="5.25" style="38" customWidth="1"/>
    <col min="11522" max="11522" width="21.5" style="38" customWidth="1"/>
    <col min="11523" max="11523" width="6.5" style="38" customWidth="1"/>
    <col min="11524" max="11524" width="22.75" style="38" customWidth="1"/>
    <col min="11525" max="11525" width="27.75" style="38" customWidth="1"/>
    <col min="11526" max="11526" width="5" style="38" customWidth="1"/>
    <col min="11527" max="11527" width="10.75" style="38" customWidth="1"/>
    <col min="11528" max="11528" width="8.75" style="38" customWidth="1"/>
    <col min="11529" max="11529" width="11.75" style="38" customWidth="1"/>
    <col min="11530" max="11530" width="9.75" style="38" customWidth="1"/>
    <col min="11531" max="11532" width="6.75" style="38" customWidth="1"/>
    <col min="11533" max="11533" width="9" style="38"/>
    <col min="11534" max="11534" width="13" style="38" customWidth="1"/>
    <col min="11535" max="11776" width="9" style="38"/>
    <col min="11777" max="11777" width="5.25" style="38" customWidth="1"/>
    <col min="11778" max="11778" width="21.5" style="38" customWidth="1"/>
    <col min="11779" max="11779" width="6.5" style="38" customWidth="1"/>
    <col min="11780" max="11780" width="22.75" style="38" customWidth="1"/>
    <col min="11781" max="11781" width="27.75" style="38" customWidth="1"/>
    <col min="11782" max="11782" width="5" style="38" customWidth="1"/>
    <col min="11783" max="11783" width="10.75" style="38" customWidth="1"/>
    <col min="11784" max="11784" width="8.75" style="38" customWidth="1"/>
    <col min="11785" max="11785" width="11.75" style="38" customWidth="1"/>
    <col min="11786" max="11786" width="9.75" style="38" customWidth="1"/>
    <col min="11787" max="11788" width="6.75" style="38" customWidth="1"/>
    <col min="11789" max="11789" width="9" style="38"/>
    <col min="11790" max="11790" width="13" style="38" customWidth="1"/>
    <col min="11791" max="12032" width="9" style="38"/>
    <col min="12033" max="12033" width="5.25" style="38" customWidth="1"/>
    <col min="12034" max="12034" width="21.5" style="38" customWidth="1"/>
    <col min="12035" max="12035" width="6.5" style="38" customWidth="1"/>
    <col min="12036" max="12036" width="22.75" style="38" customWidth="1"/>
    <col min="12037" max="12037" width="27.75" style="38" customWidth="1"/>
    <col min="12038" max="12038" width="5" style="38" customWidth="1"/>
    <col min="12039" max="12039" width="10.75" style="38" customWidth="1"/>
    <col min="12040" max="12040" width="8.75" style="38" customWidth="1"/>
    <col min="12041" max="12041" width="11.75" style="38" customWidth="1"/>
    <col min="12042" max="12042" width="9.75" style="38" customWidth="1"/>
    <col min="12043" max="12044" width="6.75" style="38" customWidth="1"/>
    <col min="12045" max="12045" width="9" style="38"/>
    <col min="12046" max="12046" width="13" style="38" customWidth="1"/>
    <col min="12047" max="12288" width="9" style="38"/>
    <col min="12289" max="12289" width="5.25" style="38" customWidth="1"/>
    <col min="12290" max="12290" width="21.5" style="38" customWidth="1"/>
    <col min="12291" max="12291" width="6.5" style="38" customWidth="1"/>
    <col min="12292" max="12292" width="22.75" style="38" customWidth="1"/>
    <col min="12293" max="12293" width="27.75" style="38" customWidth="1"/>
    <col min="12294" max="12294" width="5" style="38" customWidth="1"/>
    <col min="12295" max="12295" width="10.75" style="38" customWidth="1"/>
    <col min="12296" max="12296" width="8.75" style="38" customWidth="1"/>
    <col min="12297" max="12297" width="11.75" style="38" customWidth="1"/>
    <col min="12298" max="12298" width="9.75" style="38" customWidth="1"/>
    <col min="12299" max="12300" width="6.75" style="38" customWidth="1"/>
    <col min="12301" max="12301" width="9" style="38"/>
    <col min="12302" max="12302" width="13" style="38" customWidth="1"/>
    <col min="12303" max="12544" width="9" style="38"/>
    <col min="12545" max="12545" width="5.25" style="38" customWidth="1"/>
    <col min="12546" max="12546" width="21.5" style="38" customWidth="1"/>
    <col min="12547" max="12547" width="6.5" style="38" customWidth="1"/>
    <col min="12548" max="12548" width="22.75" style="38" customWidth="1"/>
    <col min="12549" max="12549" width="27.75" style="38" customWidth="1"/>
    <col min="12550" max="12550" width="5" style="38" customWidth="1"/>
    <col min="12551" max="12551" width="10.75" style="38" customWidth="1"/>
    <col min="12552" max="12552" width="8.75" style="38" customWidth="1"/>
    <col min="12553" max="12553" width="11.75" style="38" customWidth="1"/>
    <col min="12554" max="12554" width="9.75" style="38" customWidth="1"/>
    <col min="12555" max="12556" width="6.75" style="38" customWidth="1"/>
    <col min="12557" max="12557" width="9" style="38"/>
    <col min="12558" max="12558" width="13" style="38" customWidth="1"/>
    <col min="12559" max="12800" width="9" style="38"/>
    <col min="12801" max="12801" width="5.25" style="38" customWidth="1"/>
    <col min="12802" max="12802" width="21.5" style="38" customWidth="1"/>
    <col min="12803" max="12803" width="6.5" style="38" customWidth="1"/>
    <col min="12804" max="12804" width="22.75" style="38" customWidth="1"/>
    <col min="12805" max="12805" width="27.75" style="38" customWidth="1"/>
    <col min="12806" max="12806" width="5" style="38" customWidth="1"/>
    <col min="12807" max="12807" width="10.75" style="38" customWidth="1"/>
    <col min="12808" max="12808" width="8.75" style="38" customWidth="1"/>
    <col min="12809" max="12809" width="11.75" style="38" customWidth="1"/>
    <col min="12810" max="12810" width="9.75" style="38" customWidth="1"/>
    <col min="12811" max="12812" width="6.75" style="38" customWidth="1"/>
    <col min="12813" max="12813" width="9" style="38"/>
    <col min="12814" max="12814" width="13" style="38" customWidth="1"/>
    <col min="12815" max="13056" width="9" style="38"/>
    <col min="13057" max="13057" width="5.25" style="38" customWidth="1"/>
    <col min="13058" max="13058" width="21.5" style="38" customWidth="1"/>
    <col min="13059" max="13059" width="6.5" style="38" customWidth="1"/>
    <col min="13060" max="13060" width="22.75" style="38" customWidth="1"/>
    <col min="13061" max="13061" width="27.75" style="38" customWidth="1"/>
    <col min="13062" max="13062" width="5" style="38" customWidth="1"/>
    <col min="13063" max="13063" width="10.75" style="38" customWidth="1"/>
    <col min="13064" max="13064" width="8.75" style="38" customWidth="1"/>
    <col min="13065" max="13065" width="11.75" style="38" customWidth="1"/>
    <col min="13066" max="13066" width="9.75" style="38" customWidth="1"/>
    <col min="13067" max="13068" width="6.75" style="38" customWidth="1"/>
    <col min="13069" max="13069" width="9" style="38"/>
    <col min="13070" max="13070" width="13" style="38" customWidth="1"/>
    <col min="13071" max="13312" width="9" style="38"/>
    <col min="13313" max="13313" width="5.25" style="38" customWidth="1"/>
    <col min="13314" max="13314" width="21.5" style="38" customWidth="1"/>
    <col min="13315" max="13315" width="6.5" style="38" customWidth="1"/>
    <col min="13316" max="13316" width="22.75" style="38" customWidth="1"/>
    <col min="13317" max="13317" width="27.75" style="38" customWidth="1"/>
    <col min="13318" max="13318" width="5" style="38" customWidth="1"/>
    <col min="13319" max="13319" width="10.75" style="38" customWidth="1"/>
    <col min="13320" max="13320" width="8.75" style="38" customWidth="1"/>
    <col min="13321" max="13321" width="11.75" style="38" customWidth="1"/>
    <col min="13322" max="13322" width="9.75" style="38" customWidth="1"/>
    <col min="13323" max="13324" width="6.75" style="38" customWidth="1"/>
    <col min="13325" max="13325" width="9" style="38"/>
    <col min="13326" max="13326" width="13" style="38" customWidth="1"/>
    <col min="13327" max="13568" width="9" style="38"/>
    <col min="13569" max="13569" width="5.25" style="38" customWidth="1"/>
    <col min="13570" max="13570" width="21.5" style="38" customWidth="1"/>
    <col min="13571" max="13571" width="6.5" style="38" customWidth="1"/>
    <col min="13572" max="13572" width="22.75" style="38" customWidth="1"/>
    <col min="13573" max="13573" width="27.75" style="38" customWidth="1"/>
    <col min="13574" max="13574" width="5" style="38" customWidth="1"/>
    <col min="13575" max="13575" width="10.75" style="38" customWidth="1"/>
    <col min="13576" max="13576" width="8.75" style="38" customWidth="1"/>
    <col min="13577" max="13577" width="11.75" style="38" customWidth="1"/>
    <col min="13578" max="13578" width="9.75" style="38" customWidth="1"/>
    <col min="13579" max="13580" width="6.75" style="38" customWidth="1"/>
    <col min="13581" max="13581" width="9" style="38"/>
    <col min="13582" max="13582" width="13" style="38" customWidth="1"/>
    <col min="13583" max="13824" width="9" style="38"/>
    <col min="13825" max="13825" width="5.25" style="38" customWidth="1"/>
    <col min="13826" max="13826" width="21.5" style="38" customWidth="1"/>
    <col min="13827" max="13827" width="6.5" style="38" customWidth="1"/>
    <col min="13828" max="13828" width="22.75" style="38" customWidth="1"/>
    <col min="13829" max="13829" width="27.75" style="38" customWidth="1"/>
    <col min="13830" max="13830" width="5" style="38" customWidth="1"/>
    <col min="13831" max="13831" width="10.75" style="38" customWidth="1"/>
    <col min="13832" max="13832" width="8.75" style="38" customWidth="1"/>
    <col min="13833" max="13833" width="11.75" style="38" customWidth="1"/>
    <col min="13834" max="13834" width="9.75" style="38" customWidth="1"/>
    <col min="13835" max="13836" width="6.75" style="38" customWidth="1"/>
    <col min="13837" max="13837" width="9" style="38"/>
    <col min="13838" max="13838" width="13" style="38" customWidth="1"/>
    <col min="13839" max="14080" width="9" style="38"/>
    <col min="14081" max="14081" width="5.25" style="38" customWidth="1"/>
    <col min="14082" max="14082" width="21.5" style="38" customWidth="1"/>
    <col min="14083" max="14083" width="6.5" style="38" customWidth="1"/>
    <col min="14084" max="14084" width="22.75" style="38" customWidth="1"/>
    <col min="14085" max="14085" width="27.75" style="38" customWidth="1"/>
    <col min="14086" max="14086" width="5" style="38" customWidth="1"/>
    <col min="14087" max="14087" width="10.75" style="38" customWidth="1"/>
    <col min="14088" max="14088" width="8.75" style="38" customWidth="1"/>
    <col min="14089" max="14089" width="11.75" style="38" customWidth="1"/>
    <col min="14090" max="14090" width="9.75" style="38" customWidth="1"/>
    <col min="14091" max="14092" width="6.75" style="38" customWidth="1"/>
    <col min="14093" max="14093" width="9" style="38"/>
    <col min="14094" max="14094" width="13" style="38" customWidth="1"/>
    <col min="14095" max="14336" width="9" style="38"/>
    <col min="14337" max="14337" width="5.25" style="38" customWidth="1"/>
    <col min="14338" max="14338" width="21.5" style="38" customWidth="1"/>
    <col min="14339" max="14339" width="6.5" style="38" customWidth="1"/>
    <col min="14340" max="14340" width="22.75" style="38" customWidth="1"/>
    <col min="14341" max="14341" width="27.75" style="38" customWidth="1"/>
    <col min="14342" max="14342" width="5" style="38" customWidth="1"/>
    <col min="14343" max="14343" width="10.75" style="38" customWidth="1"/>
    <col min="14344" max="14344" width="8.75" style="38" customWidth="1"/>
    <col min="14345" max="14345" width="11.75" style="38" customWidth="1"/>
    <col min="14346" max="14346" width="9.75" style="38" customWidth="1"/>
    <col min="14347" max="14348" width="6.75" style="38" customWidth="1"/>
    <col min="14349" max="14349" width="9" style="38"/>
    <col min="14350" max="14350" width="13" style="38" customWidth="1"/>
    <col min="14351" max="14592" width="9" style="38"/>
    <col min="14593" max="14593" width="5.25" style="38" customWidth="1"/>
    <col min="14594" max="14594" width="21.5" style="38" customWidth="1"/>
    <col min="14595" max="14595" width="6.5" style="38" customWidth="1"/>
    <col min="14596" max="14596" width="22.75" style="38" customWidth="1"/>
    <col min="14597" max="14597" width="27.75" style="38" customWidth="1"/>
    <col min="14598" max="14598" width="5" style="38" customWidth="1"/>
    <col min="14599" max="14599" width="10.75" style="38" customWidth="1"/>
    <col min="14600" max="14600" width="8.75" style="38" customWidth="1"/>
    <col min="14601" max="14601" width="11.75" style="38" customWidth="1"/>
    <col min="14602" max="14602" width="9.75" style="38" customWidth="1"/>
    <col min="14603" max="14604" width="6.75" style="38" customWidth="1"/>
    <col min="14605" max="14605" width="9" style="38"/>
    <col min="14606" max="14606" width="13" style="38" customWidth="1"/>
    <col min="14607" max="14848" width="9" style="38"/>
    <col min="14849" max="14849" width="5.25" style="38" customWidth="1"/>
    <col min="14850" max="14850" width="21.5" style="38" customWidth="1"/>
    <col min="14851" max="14851" width="6.5" style="38" customWidth="1"/>
    <col min="14852" max="14852" width="22.75" style="38" customWidth="1"/>
    <col min="14853" max="14853" width="27.75" style="38" customWidth="1"/>
    <col min="14854" max="14854" width="5" style="38" customWidth="1"/>
    <col min="14855" max="14855" width="10.75" style="38" customWidth="1"/>
    <col min="14856" max="14856" width="8.75" style="38" customWidth="1"/>
    <col min="14857" max="14857" width="11.75" style="38" customWidth="1"/>
    <col min="14858" max="14858" width="9.75" style="38" customWidth="1"/>
    <col min="14859" max="14860" width="6.75" style="38" customWidth="1"/>
    <col min="14861" max="14861" width="9" style="38"/>
    <col min="14862" max="14862" width="13" style="38" customWidth="1"/>
    <col min="14863" max="15104" width="9" style="38"/>
    <col min="15105" max="15105" width="5.25" style="38" customWidth="1"/>
    <col min="15106" max="15106" width="21.5" style="38" customWidth="1"/>
    <col min="15107" max="15107" width="6.5" style="38" customWidth="1"/>
    <col min="15108" max="15108" width="22.75" style="38" customWidth="1"/>
    <col min="15109" max="15109" width="27.75" style="38" customWidth="1"/>
    <col min="15110" max="15110" width="5" style="38" customWidth="1"/>
    <col min="15111" max="15111" width="10.75" style="38" customWidth="1"/>
    <col min="15112" max="15112" width="8.75" style="38" customWidth="1"/>
    <col min="15113" max="15113" width="11.75" style="38" customWidth="1"/>
    <col min="15114" max="15114" width="9.75" style="38" customWidth="1"/>
    <col min="15115" max="15116" width="6.75" style="38" customWidth="1"/>
    <col min="15117" max="15117" width="9" style="38"/>
    <col min="15118" max="15118" width="13" style="38" customWidth="1"/>
    <col min="15119" max="15360" width="9" style="38"/>
    <col min="15361" max="15361" width="5.25" style="38" customWidth="1"/>
    <col min="15362" max="15362" width="21.5" style="38" customWidth="1"/>
    <col min="15363" max="15363" width="6.5" style="38" customWidth="1"/>
    <col min="15364" max="15364" width="22.75" style="38" customWidth="1"/>
    <col min="15365" max="15365" width="27.75" style="38" customWidth="1"/>
    <col min="15366" max="15366" width="5" style="38" customWidth="1"/>
    <col min="15367" max="15367" width="10.75" style="38" customWidth="1"/>
    <col min="15368" max="15368" width="8.75" style="38" customWidth="1"/>
    <col min="15369" max="15369" width="11.75" style="38" customWidth="1"/>
    <col min="15370" max="15370" width="9.75" style="38" customWidth="1"/>
    <col min="15371" max="15372" width="6.75" style="38" customWidth="1"/>
    <col min="15373" max="15373" width="9" style="38"/>
    <col min="15374" max="15374" width="13" style="38" customWidth="1"/>
    <col min="15375" max="15616" width="9" style="38"/>
    <col min="15617" max="15617" width="5.25" style="38" customWidth="1"/>
    <col min="15618" max="15618" width="21.5" style="38" customWidth="1"/>
    <col min="15619" max="15619" width="6.5" style="38" customWidth="1"/>
    <col min="15620" max="15620" width="22.75" style="38" customWidth="1"/>
    <col min="15621" max="15621" width="27.75" style="38" customWidth="1"/>
    <col min="15622" max="15622" width="5" style="38" customWidth="1"/>
    <col min="15623" max="15623" width="10.75" style="38" customWidth="1"/>
    <col min="15624" max="15624" width="8.75" style="38" customWidth="1"/>
    <col min="15625" max="15625" width="11.75" style="38" customWidth="1"/>
    <col min="15626" max="15626" width="9.75" style="38" customWidth="1"/>
    <col min="15627" max="15628" width="6.75" style="38" customWidth="1"/>
    <col min="15629" max="15629" width="9" style="38"/>
    <col min="15630" max="15630" width="13" style="38" customWidth="1"/>
    <col min="15631" max="15872" width="9" style="38"/>
    <col min="15873" max="15873" width="5.25" style="38" customWidth="1"/>
    <col min="15874" max="15874" width="21.5" style="38" customWidth="1"/>
    <col min="15875" max="15875" width="6.5" style="38" customWidth="1"/>
    <col min="15876" max="15876" width="22.75" style="38" customWidth="1"/>
    <col min="15877" max="15877" width="27.75" style="38" customWidth="1"/>
    <col min="15878" max="15878" width="5" style="38" customWidth="1"/>
    <col min="15879" max="15879" width="10.75" style="38" customWidth="1"/>
    <col min="15880" max="15880" width="8.75" style="38" customWidth="1"/>
    <col min="15881" max="15881" width="11.75" style="38" customWidth="1"/>
    <col min="15882" max="15882" width="9.75" style="38" customWidth="1"/>
    <col min="15883" max="15884" width="6.75" style="38" customWidth="1"/>
    <col min="15885" max="15885" width="9" style="38"/>
    <col min="15886" max="15886" width="13" style="38" customWidth="1"/>
    <col min="15887" max="16128" width="9" style="38"/>
    <col min="16129" max="16129" width="5.25" style="38" customWidth="1"/>
    <col min="16130" max="16130" width="21.5" style="38" customWidth="1"/>
    <col min="16131" max="16131" width="6.5" style="38" customWidth="1"/>
    <col min="16132" max="16132" width="22.75" style="38" customWidth="1"/>
    <col min="16133" max="16133" width="27.75" style="38" customWidth="1"/>
    <col min="16134" max="16134" width="5" style="38" customWidth="1"/>
    <col min="16135" max="16135" width="10.75" style="38" customWidth="1"/>
    <col min="16136" max="16136" width="8.75" style="38" customWidth="1"/>
    <col min="16137" max="16137" width="11.75" style="38" customWidth="1"/>
    <col min="16138" max="16138" width="9.75" style="38" customWidth="1"/>
    <col min="16139" max="16140" width="6.75" style="38" customWidth="1"/>
    <col min="16141" max="16141" width="9" style="38"/>
    <col min="16142" max="16142" width="13" style="38" customWidth="1"/>
    <col min="16143" max="16384" width="9" style="38"/>
  </cols>
  <sheetData>
    <row r="1" spans="1:12" ht="12.4" customHeight="1" x14ac:dyDescent="0.15">
      <c r="A1" s="34" t="s">
        <v>45</v>
      </c>
      <c r="B1" s="35"/>
      <c r="C1" s="35"/>
      <c r="D1" s="35"/>
      <c r="E1" s="35"/>
      <c r="F1" s="35"/>
      <c r="G1" s="36"/>
      <c r="H1" s="37"/>
      <c r="I1" s="36"/>
      <c r="J1" s="35"/>
      <c r="K1" s="35"/>
    </row>
    <row r="2" spans="1:12" ht="1.1499999999999999" customHeight="1" thickBot="1" x14ac:dyDescent="0.2">
      <c r="A2" s="39"/>
      <c r="B2" s="40"/>
      <c r="C2" s="40"/>
      <c r="D2" s="41"/>
      <c r="E2" s="41"/>
      <c r="F2" s="41"/>
      <c r="G2" s="42"/>
      <c r="H2" s="43"/>
      <c r="I2" s="42"/>
      <c r="J2" s="40"/>
      <c r="K2" s="44"/>
    </row>
    <row r="3" spans="1:12" s="55" customFormat="1" ht="20.65" customHeight="1" x14ac:dyDescent="0.15">
      <c r="A3" s="45" t="s">
        <v>46</v>
      </c>
      <c r="B3" s="46" t="s">
        <v>47</v>
      </c>
      <c r="C3" s="47" t="s">
        <v>63</v>
      </c>
      <c r="D3" s="48" t="s">
        <v>48</v>
      </c>
      <c r="E3" s="49" t="s">
        <v>49</v>
      </c>
      <c r="F3" s="50" t="s">
        <v>50</v>
      </c>
      <c r="G3" s="51" t="s">
        <v>64</v>
      </c>
      <c r="H3" s="52" t="s">
        <v>65</v>
      </c>
      <c r="I3" s="53" t="s">
        <v>53</v>
      </c>
      <c r="J3" s="54" t="s">
        <v>54</v>
      </c>
      <c r="K3" s="287" t="s">
        <v>55</v>
      </c>
      <c r="L3" s="288"/>
    </row>
    <row r="4" spans="1:12" ht="36" customHeight="1" x14ac:dyDescent="0.15">
      <c r="A4" s="56" t="str">
        <f>IF(D4=0,"","1")</f>
        <v/>
      </c>
      <c r="B4" s="40"/>
      <c r="C4" s="57"/>
      <c r="D4" s="58"/>
      <c r="E4" s="59"/>
      <c r="F4" s="60"/>
      <c r="G4" s="61"/>
      <c r="H4" s="62"/>
      <c r="I4" s="63"/>
      <c r="J4" s="40"/>
      <c r="K4" s="64"/>
      <c r="L4" s="65"/>
    </row>
    <row r="5" spans="1:12" ht="36" customHeight="1" x14ac:dyDescent="0.15">
      <c r="A5" s="56" t="str">
        <f>IF(D5=0,"","2")</f>
        <v/>
      </c>
      <c r="B5" s="40"/>
      <c r="C5" s="57"/>
      <c r="D5" s="58"/>
      <c r="E5" s="59"/>
      <c r="F5" s="60"/>
      <c r="G5" s="61"/>
      <c r="H5" s="62"/>
      <c r="I5" s="63"/>
      <c r="J5" s="40"/>
      <c r="K5" s="64"/>
      <c r="L5" s="65"/>
    </row>
    <row r="6" spans="1:12" ht="36" customHeight="1" x14ac:dyDescent="0.15">
      <c r="A6" s="56" t="str">
        <f>IF(D6=0,"","3")</f>
        <v/>
      </c>
      <c r="B6" s="40"/>
      <c r="C6" s="66"/>
      <c r="D6" s="58"/>
      <c r="E6" s="59"/>
      <c r="F6" s="60"/>
      <c r="G6" s="61"/>
      <c r="H6" s="62"/>
      <c r="I6" s="63"/>
      <c r="J6" s="40"/>
      <c r="K6" s="64"/>
      <c r="L6" s="65"/>
    </row>
    <row r="7" spans="1:12" ht="36" customHeight="1" x14ac:dyDescent="0.15">
      <c r="A7" s="56" t="str">
        <f>IF(D7=0,"","4")</f>
        <v/>
      </c>
      <c r="B7" s="40"/>
      <c r="C7" s="66"/>
      <c r="D7" s="58"/>
      <c r="E7" s="59"/>
      <c r="F7" s="60"/>
      <c r="G7" s="61"/>
      <c r="H7" s="62"/>
      <c r="I7" s="63"/>
      <c r="J7" s="40"/>
      <c r="K7" s="64"/>
      <c r="L7" s="65"/>
    </row>
    <row r="8" spans="1:12" ht="36" customHeight="1" x14ac:dyDescent="0.15">
      <c r="A8" s="56" t="str">
        <f>IF(D8=0,"","5")</f>
        <v/>
      </c>
      <c r="B8" s="40"/>
      <c r="C8" s="66"/>
      <c r="D8" s="58"/>
      <c r="E8" s="59"/>
      <c r="F8" s="60"/>
      <c r="G8" s="61"/>
      <c r="H8" s="62"/>
      <c r="I8" s="63"/>
      <c r="J8" s="40"/>
      <c r="K8" s="64"/>
      <c r="L8" s="65"/>
    </row>
    <row r="9" spans="1:12" ht="36" customHeight="1" x14ac:dyDescent="0.15">
      <c r="A9" s="56" t="str">
        <f>IF(D9=0,"","6")</f>
        <v/>
      </c>
      <c r="B9" s="40"/>
      <c r="C9" s="66"/>
      <c r="D9" s="58"/>
      <c r="E9" s="59"/>
      <c r="F9" s="60"/>
      <c r="G9" s="61"/>
      <c r="H9" s="62"/>
      <c r="I9" s="63"/>
      <c r="J9" s="40"/>
      <c r="K9" s="64"/>
      <c r="L9" s="65"/>
    </row>
    <row r="10" spans="1:12" ht="36" customHeight="1" x14ac:dyDescent="0.15">
      <c r="A10" s="56" t="str">
        <f>IF(D10=0,"","7")</f>
        <v/>
      </c>
      <c r="B10" s="40"/>
      <c r="C10" s="66"/>
      <c r="D10" s="58"/>
      <c r="E10" s="59"/>
      <c r="F10" s="60"/>
      <c r="G10" s="61"/>
      <c r="H10" s="62"/>
      <c r="I10" s="63"/>
      <c r="J10" s="40"/>
      <c r="K10" s="64"/>
      <c r="L10" s="65"/>
    </row>
    <row r="11" spans="1:12" ht="36" customHeight="1" x14ac:dyDescent="0.15">
      <c r="A11" s="56" t="str">
        <f>IF(D11=0,"","8")</f>
        <v/>
      </c>
      <c r="B11" s="40"/>
      <c r="C11" s="66"/>
      <c r="D11" s="58"/>
      <c r="E11" s="59"/>
      <c r="F11" s="60"/>
      <c r="G11" s="61"/>
      <c r="H11" s="62"/>
      <c r="I11" s="63"/>
      <c r="J11" s="40"/>
      <c r="K11" s="64"/>
      <c r="L11" s="65"/>
    </row>
    <row r="12" spans="1:12" ht="36" customHeight="1" x14ac:dyDescent="0.15">
      <c r="A12" s="56" t="str">
        <f>IF(D12=0,"","9")</f>
        <v/>
      </c>
      <c r="B12" s="40"/>
      <c r="C12" s="66"/>
      <c r="D12" s="58"/>
      <c r="E12" s="59"/>
      <c r="F12" s="60"/>
      <c r="G12" s="61"/>
      <c r="H12" s="62"/>
      <c r="I12" s="63"/>
      <c r="J12" s="40"/>
      <c r="K12" s="64"/>
      <c r="L12" s="65"/>
    </row>
    <row r="13" spans="1:12" ht="36" customHeight="1" x14ac:dyDescent="0.15">
      <c r="A13" s="56" t="str">
        <f>IF(D13=0,"","10")</f>
        <v/>
      </c>
      <c r="B13" s="40"/>
      <c r="C13" s="66"/>
      <c r="D13" s="58"/>
      <c r="E13" s="59"/>
      <c r="F13" s="60"/>
      <c r="G13" s="61"/>
      <c r="H13" s="62"/>
      <c r="I13" s="63"/>
      <c r="J13" s="40"/>
      <c r="K13" s="64"/>
      <c r="L13" s="65"/>
    </row>
    <row r="14" spans="1:12" ht="36" customHeight="1" x14ac:dyDescent="0.15">
      <c r="A14" s="56" t="str">
        <f>IF(D14=0,"","11")</f>
        <v/>
      </c>
      <c r="B14" s="40"/>
      <c r="C14" s="66"/>
      <c r="D14" s="58"/>
      <c r="E14" s="59"/>
      <c r="F14" s="60"/>
      <c r="G14" s="61"/>
      <c r="H14" s="62"/>
      <c r="I14" s="63"/>
      <c r="J14" s="40"/>
      <c r="K14" s="64"/>
      <c r="L14" s="65"/>
    </row>
    <row r="15" spans="1:12" ht="36" customHeight="1" x14ac:dyDescent="0.15">
      <c r="A15" s="56" t="str">
        <f>IF(D15=0,"","12")</f>
        <v/>
      </c>
      <c r="B15" s="40"/>
      <c r="C15" s="66"/>
      <c r="D15" s="58"/>
      <c r="E15" s="59"/>
      <c r="F15" s="60"/>
      <c r="G15" s="61"/>
      <c r="H15" s="62"/>
      <c r="I15" s="63"/>
      <c r="J15" s="40"/>
      <c r="K15" s="64"/>
      <c r="L15" s="65"/>
    </row>
    <row r="16" spans="1:12" ht="36" customHeight="1" x14ac:dyDescent="0.15">
      <c r="A16" s="56" t="str">
        <f>IF(D16=0,"","13")</f>
        <v/>
      </c>
      <c r="B16" s="40"/>
      <c r="C16" s="66"/>
      <c r="D16" s="58"/>
      <c r="E16" s="59"/>
      <c r="F16" s="60"/>
      <c r="G16" s="61"/>
      <c r="H16" s="62"/>
      <c r="I16" s="63"/>
      <c r="J16" s="40"/>
      <c r="K16" s="64"/>
      <c r="L16" s="65"/>
    </row>
    <row r="17" spans="1:14" ht="36" customHeight="1" x14ac:dyDescent="0.15">
      <c r="A17" s="56" t="str">
        <f>IF(D17=0,"","14")</f>
        <v/>
      </c>
      <c r="B17" s="40"/>
      <c r="C17" s="66"/>
      <c r="D17" s="58"/>
      <c r="E17" s="59"/>
      <c r="F17" s="60"/>
      <c r="G17" s="61"/>
      <c r="H17" s="62"/>
      <c r="I17" s="63"/>
      <c r="J17" s="40"/>
      <c r="K17" s="64"/>
      <c r="L17" s="65"/>
    </row>
    <row r="18" spans="1:14" ht="36" customHeight="1" thickBot="1" x14ac:dyDescent="0.2">
      <c r="A18" s="56"/>
      <c r="B18" s="40"/>
      <c r="C18" s="66"/>
      <c r="D18" s="67"/>
      <c r="E18" s="68"/>
      <c r="F18" s="69"/>
      <c r="G18" s="70"/>
      <c r="H18" s="71" t="s">
        <v>56</v>
      </c>
      <c r="I18" s="72">
        <f>SUM(I4:I17)</f>
        <v>0</v>
      </c>
      <c r="J18" s="44"/>
      <c r="K18" s="73"/>
      <c r="L18" s="74"/>
    </row>
    <row r="19" spans="1:14" ht="12" customHeight="1" x14ac:dyDescent="0.15">
      <c r="A19" s="44" t="s">
        <v>57</v>
      </c>
      <c r="B19" s="44"/>
      <c r="C19" s="44"/>
      <c r="D19" s="75"/>
      <c r="E19" s="75"/>
      <c r="F19" s="76"/>
      <c r="G19" s="77"/>
      <c r="H19" s="78"/>
      <c r="I19" s="79"/>
      <c r="J19" s="80"/>
      <c r="K19" s="80"/>
      <c r="L19" s="81"/>
    </row>
    <row r="20" spans="1:14" ht="12" customHeight="1" x14ac:dyDescent="0.15">
      <c r="A20" s="44"/>
      <c r="B20" s="44"/>
      <c r="C20" s="44"/>
      <c r="D20" s="44"/>
      <c r="E20" s="82"/>
      <c r="F20" s="44"/>
      <c r="G20" s="83"/>
      <c r="H20" s="83"/>
      <c r="I20" s="84">
        <f>SUM(I4:I18)</f>
        <v>0</v>
      </c>
      <c r="J20" s="40"/>
      <c r="K20" s="289" t="s">
        <v>58</v>
      </c>
      <c r="L20" s="290"/>
      <c r="N20" s="85">
        <f>I20+I39</f>
        <v>0</v>
      </c>
    </row>
    <row r="21" spans="1:14" ht="12.4" customHeight="1" x14ac:dyDescent="0.15">
      <c r="A21" s="34" t="s">
        <v>45</v>
      </c>
      <c r="B21" s="35"/>
      <c r="C21" s="35"/>
      <c r="D21" s="35"/>
      <c r="E21" s="35"/>
      <c r="F21" s="35"/>
      <c r="G21" s="36"/>
      <c r="H21" s="37"/>
      <c r="I21" s="36"/>
      <c r="J21" s="35"/>
      <c r="K21" s="35"/>
    </row>
    <row r="22" spans="1:14" ht="1.1499999999999999" customHeight="1" thickBot="1" x14ac:dyDescent="0.2">
      <c r="A22" s="39"/>
      <c r="B22" s="40"/>
      <c r="C22" s="40"/>
      <c r="D22" s="41"/>
      <c r="E22" s="41"/>
      <c r="F22" s="41"/>
      <c r="G22" s="42"/>
      <c r="H22" s="43"/>
      <c r="I22" s="42"/>
      <c r="J22" s="40"/>
      <c r="K22" s="44"/>
    </row>
    <row r="23" spans="1:14" s="55" customFormat="1" ht="20.65" customHeight="1" x14ac:dyDescent="0.15">
      <c r="A23" s="45" t="s">
        <v>46</v>
      </c>
      <c r="B23" s="46" t="s">
        <v>47</v>
      </c>
      <c r="C23" s="47" t="s">
        <v>59</v>
      </c>
      <c r="D23" s="48" t="s">
        <v>48</v>
      </c>
      <c r="E23" s="49" t="s">
        <v>49</v>
      </c>
      <c r="F23" s="50" t="s">
        <v>50</v>
      </c>
      <c r="G23" s="51" t="s">
        <v>51</v>
      </c>
      <c r="H23" s="52" t="s">
        <v>52</v>
      </c>
      <c r="I23" s="53" t="s">
        <v>53</v>
      </c>
      <c r="J23" s="54" t="s">
        <v>54</v>
      </c>
      <c r="K23" s="287" t="s">
        <v>55</v>
      </c>
      <c r="L23" s="288"/>
    </row>
    <row r="24" spans="1:14" ht="36" customHeight="1" x14ac:dyDescent="0.15">
      <c r="A24" s="56" t="str">
        <f>IF(D24=0,"","15")</f>
        <v/>
      </c>
      <c r="B24" s="40"/>
      <c r="C24" s="66"/>
      <c r="D24" s="58"/>
      <c r="E24" s="86"/>
      <c r="F24" s="87"/>
      <c r="G24" s="88"/>
      <c r="H24" s="88"/>
      <c r="I24" s="89"/>
      <c r="J24" s="40"/>
      <c r="K24" s="64"/>
      <c r="L24" s="65"/>
    </row>
    <row r="25" spans="1:14" ht="36" customHeight="1" x14ac:dyDescent="0.15">
      <c r="A25" s="56" t="str">
        <f>IF(D25=0,"","16")</f>
        <v/>
      </c>
      <c r="B25" s="40"/>
      <c r="C25" s="66"/>
      <c r="D25" s="58"/>
      <c r="E25" s="59"/>
      <c r="F25" s="60"/>
      <c r="G25" s="90"/>
      <c r="H25" s="91"/>
      <c r="I25" s="89"/>
      <c r="J25" s="40"/>
      <c r="K25" s="64"/>
      <c r="L25" s="65"/>
    </row>
    <row r="26" spans="1:14" ht="36" customHeight="1" x14ac:dyDescent="0.15">
      <c r="A26" s="56" t="str">
        <f>IF(D26=0,"","17")</f>
        <v/>
      </c>
      <c r="B26" s="40"/>
      <c r="C26" s="66"/>
      <c r="D26" s="58"/>
      <c r="E26" s="59"/>
      <c r="F26" s="60"/>
      <c r="G26" s="90"/>
      <c r="H26" s="91"/>
      <c r="I26" s="89"/>
      <c r="J26" s="40"/>
      <c r="K26" s="64"/>
      <c r="L26" s="65"/>
    </row>
    <row r="27" spans="1:14" ht="36" customHeight="1" x14ac:dyDescent="0.15">
      <c r="A27" s="56" t="str">
        <f>IF(D27=0,"","18")</f>
        <v/>
      </c>
      <c r="B27" s="40"/>
      <c r="C27" s="66"/>
      <c r="D27" s="58"/>
      <c r="E27" s="59"/>
      <c r="F27" s="60"/>
      <c r="G27" s="90"/>
      <c r="H27" s="91"/>
      <c r="I27" s="89"/>
      <c r="J27" s="40"/>
      <c r="K27" s="64"/>
      <c r="L27" s="65"/>
    </row>
    <row r="28" spans="1:14" ht="36" customHeight="1" x14ac:dyDescent="0.15">
      <c r="A28" s="56" t="str">
        <f>IF(D28=0,"","19")</f>
        <v/>
      </c>
      <c r="B28" s="40"/>
      <c r="C28" s="66"/>
      <c r="D28" s="58"/>
      <c r="E28" s="59"/>
      <c r="F28" s="60"/>
      <c r="G28" s="90"/>
      <c r="H28" s="91"/>
      <c r="I28" s="89"/>
      <c r="J28" s="40"/>
      <c r="K28" s="64"/>
      <c r="L28" s="65"/>
    </row>
    <row r="29" spans="1:14" ht="36" customHeight="1" x14ac:dyDescent="0.15">
      <c r="A29" s="56" t="str">
        <f>IF(D29=0,"","20")</f>
        <v/>
      </c>
      <c r="B29" s="40"/>
      <c r="C29" s="66"/>
      <c r="D29" s="58"/>
      <c r="E29" s="92"/>
      <c r="F29" s="60"/>
      <c r="G29" s="90"/>
      <c r="H29" s="91"/>
      <c r="I29" s="89"/>
      <c r="J29" s="40"/>
      <c r="K29" s="64"/>
      <c r="L29" s="65"/>
    </row>
    <row r="30" spans="1:14" ht="36" customHeight="1" x14ac:dyDescent="0.15">
      <c r="A30" s="56" t="str">
        <f>IF(D30=0,"","21")</f>
        <v/>
      </c>
      <c r="B30" s="40"/>
      <c r="C30" s="66"/>
      <c r="D30" s="58"/>
      <c r="E30" s="59"/>
      <c r="F30" s="60"/>
      <c r="G30" s="90"/>
      <c r="H30" s="91"/>
      <c r="I30" s="89"/>
      <c r="J30" s="40"/>
      <c r="K30" s="64"/>
      <c r="L30" s="65"/>
    </row>
    <row r="31" spans="1:14" ht="36" customHeight="1" x14ac:dyDescent="0.15">
      <c r="A31" s="56" t="str">
        <f>IF(D31=0,"","22")</f>
        <v/>
      </c>
      <c r="B31" s="40"/>
      <c r="C31" s="66"/>
      <c r="D31" s="58"/>
      <c r="E31" s="59"/>
      <c r="F31" s="60"/>
      <c r="G31" s="90"/>
      <c r="H31" s="91"/>
      <c r="I31" s="89"/>
      <c r="J31" s="40"/>
      <c r="K31" s="64"/>
      <c r="L31" s="65"/>
    </row>
    <row r="32" spans="1:14" ht="36" customHeight="1" x14ac:dyDescent="0.15">
      <c r="A32" s="56" t="str">
        <f>IF(D32=0,"","23")</f>
        <v/>
      </c>
      <c r="B32" s="40"/>
      <c r="C32" s="66"/>
      <c r="D32" s="58"/>
      <c r="E32" s="59"/>
      <c r="F32" s="60"/>
      <c r="G32" s="90"/>
      <c r="H32" s="91"/>
      <c r="I32" s="89"/>
      <c r="J32" s="40"/>
      <c r="K32" s="64"/>
      <c r="L32" s="65"/>
    </row>
    <row r="33" spans="1:14" ht="36" customHeight="1" x14ac:dyDescent="0.15">
      <c r="A33" s="56" t="str">
        <f>IF(D33=0,"","24")</f>
        <v/>
      </c>
      <c r="B33" s="40"/>
      <c r="C33" s="66"/>
      <c r="D33" s="58"/>
      <c r="E33" s="59"/>
      <c r="F33" s="60"/>
      <c r="G33" s="90"/>
      <c r="H33" s="91"/>
      <c r="I33" s="89"/>
      <c r="J33" s="40"/>
      <c r="K33" s="64"/>
      <c r="L33" s="65"/>
    </row>
    <row r="34" spans="1:14" ht="36" customHeight="1" x14ac:dyDescent="0.15">
      <c r="A34" s="56" t="str">
        <f>IF(D34=0,"","25")</f>
        <v/>
      </c>
      <c r="B34" s="40"/>
      <c r="C34" s="66"/>
      <c r="D34" s="58"/>
      <c r="E34" s="59"/>
      <c r="F34" s="60"/>
      <c r="G34" s="90"/>
      <c r="H34" s="91"/>
      <c r="I34" s="89"/>
      <c r="J34" s="40"/>
      <c r="K34" s="64"/>
      <c r="L34" s="65"/>
    </row>
    <row r="35" spans="1:14" ht="36" customHeight="1" x14ac:dyDescent="0.15">
      <c r="A35" s="56" t="str">
        <f>IF(D35=0,"","26")</f>
        <v/>
      </c>
      <c r="B35" s="40"/>
      <c r="C35" s="66"/>
      <c r="D35" s="58"/>
      <c r="E35" s="59"/>
      <c r="F35" s="60"/>
      <c r="G35" s="90"/>
      <c r="H35" s="91"/>
      <c r="I35" s="89"/>
      <c r="J35" s="40"/>
      <c r="K35" s="64"/>
      <c r="L35" s="65"/>
    </row>
    <row r="36" spans="1:14" ht="36" customHeight="1" x14ac:dyDescent="0.15">
      <c r="A36" s="56" t="str">
        <f>IF(D36=0,"","27")</f>
        <v/>
      </c>
      <c r="B36" s="40"/>
      <c r="C36" s="66"/>
      <c r="D36" s="58"/>
      <c r="E36" s="59"/>
      <c r="F36" s="60"/>
      <c r="G36" s="90"/>
      <c r="H36" s="91"/>
      <c r="I36" s="89"/>
      <c r="J36" s="40"/>
      <c r="K36" s="64"/>
      <c r="L36" s="65"/>
    </row>
    <row r="37" spans="1:14" ht="36" customHeight="1" x14ac:dyDescent="0.15">
      <c r="A37" s="56"/>
      <c r="B37" s="40"/>
      <c r="C37" s="66"/>
      <c r="D37" s="58"/>
      <c r="E37" s="59"/>
      <c r="F37" s="60"/>
      <c r="G37" s="90"/>
      <c r="H37" s="93" t="s">
        <v>60</v>
      </c>
      <c r="I37" s="89">
        <f>SUM(I24:I36)</f>
        <v>0</v>
      </c>
      <c r="J37" s="40"/>
      <c r="K37" s="64"/>
      <c r="L37" s="65"/>
    </row>
    <row r="38" spans="1:14" ht="36" customHeight="1" thickBot="1" x14ac:dyDescent="0.2">
      <c r="A38" s="56"/>
      <c r="B38" s="40"/>
      <c r="C38" s="66"/>
      <c r="D38" s="67"/>
      <c r="E38" s="68"/>
      <c r="F38" s="69"/>
      <c r="G38" s="94"/>
      <c r="H38" s="95" t="s">
        <v>61</v>
      </c>
      <c r="I38" s="96">
        <f>I18+I37</f>
        <v>0</v>
      </c>
      <c r="J38" s="44"/>
      <c r="K38" s="73"/>
      <c r="L38" s="74"/>
    </row>
    <row r="39" spans="1:14" ht="12" customHeight="1" x14ac:dyDescent="0.15">
      <c r="A39" s="44" t="s">
        <v>57</v>
      </c>
      <c r="B39" s="44"/>
      <c r="C39" s="44"/>
      <c r="D39" s="75"/>
      <c r="E39" s="75"/>
      <c r="F39" s="76"/>
      <c r="G39" s="77"/>
      <c r="H39" s="97"/>
      <c r="I39" s="98">
        <f>SUM(I24:I38)</f>
        <v>0</v>
      </c>
      <c r="J39" s="99"/>
      <c r="K39" s="80"/>
      <c r="L39" s="81"/>
    </row>
    <row r="40" spans="1:14" ht="12" customHeight="1" x14ac:dyDescent="0.15">
      <c r="A40" s="44"/>
      <c r="B40" s="44"/>
      <c r="C40" s="44"/>
      <c r="D40" s="44"/>
      <c r="E40" s="82"/>
      <c r="F40" s="44"/>
      <c r="G40" s="83"/>
      <c r="H40" s="83"/>
      <c r="I40" s="100">
        <f>I39+I20</f>
        <v>0</v>
      </c>
      <c r="J40" s="101"/>
      <c r="K40" s="289" t="s">
        <v>62</v>
      </c>
      <c r="L40" s="290"/>
      <c r="N40" s="85"/>
    </row>
    <row r="42" spans="1:14" ht="9.9499999999999993" customHeight="1" x14ac:dyDescent="0.15"/>
    <row r="43" spans="1:14" ht="11.45" customHeight="1" x14ac:dyDescent="0.15"/>
    <row r="44" spans="1:14" ht="11.45" customHeight="1" x14ac:dyDescent="0.15"/>
    <row r="45" spans="1:14" ht="11.45" customHeight="1" x14ac:dyDescent="0.15"/>
    <row r="46" spans="1:14" ht="11.45" customHeight="1" x14ac:dyDescent="0.15"/>
    <row r="47" spans="1:14" ht="11.45" customHeight="1" x14ac:dyDescent="0.15"/>
    <row r="48" spans="1:14" ht="11.45" customHeight="1" x14ac:dyDescent="0.15"/>
    <row r="49" ht="11.45" customHeight="1" x14ac:dyDescent="0.15"/>
    <row r="50" ht="11.45" customHeight="1" x14ac:dyDescent="0.15"/>
    <row r="51" ht="11.45" customHeight="1" x14ac:dyDescent="0.15"/>
    <row r="52" ht="11.45" customHeight="1" x14ac:dyDescent="0.15"/>
    <row r="53" ht="11.45" customHeight="1" x14ac:dyDescent="0.15"/>
    <row r="54" ht="11.45" customHeight="1" x14ac:dyDescent="0.15"/>
    <row r="55" ht="11.45" customHeight="1" x14ac:dyDescent="0.15"/>
    <row r="56" ht="11.45" customHeight="1" x14ac:dyDescent="0.15"/>
    <row r="57" ht="11.45" customHeight="1" x14ac:dyDescent="0.15"/>
    <row r="58" ht="11.45" customHeight="1" x14ac:dyDescent="0.15"/>
    <row r="59" ht="11.45" customHeight="1" x14ac:dyDescent="0.15"/>
    <row r="60" ht="11.45" customHeight="1" x14ac:dyDescent="0.15"/>
    <row r="61" ht="11.45" customHeight="1" x14ac:dyDescent="0.15"/>
    <row r="62" ht="11.45" customHeight="1" x14ac:dyDescent="0.15"/>
    <row r="63" ht="11.45" customHeight="1" x14ac:dyDescent="0.15"/>
    <row r="64" ht="11.45" customHeight="1" x14ac:dyDescent="0.15"/>
    <row r="65" ht="11.45" customHeight="1" x14ac:dyDescent="0.15"/>
    <row r="66" ht="11.45" customHeight="1" x14ac:dyDescent="0.15"/>
    <row r="67" ht="11.45" customHeight="1" x14ac:dyDescent="0.15"/>
    <row r="68" ht="11.45" customHeight="1" x14ac:dyDescent="0.15"/>
    <row r="69" ht="11.45" customHeight="1" x14ac:dyDescent="0.15"/>
    <row r="70" ht="11.45" customHeight="1" x14ac:dyDescent="0.15"/>
    <row r="71" ht="11.45" customHeight="1" x14ac:dyDescent="0.15"/>
    <row r="72" ht="11.45" customHeight="1" x14ac:dyDescent="0.15"/>
    <row r="73" ht="11.45" customHeight="1" x14ac:dyDescent="0.15"/>
    <row r="74" ht="11.45" customHeight="1" x14ac:dyDescent="0.15"/>
    <row r="75" ht="11.45" customHeight="1" x14ac:dyDescent="0.15"/>
    <row r="76" ht="11.45" customHeight="1" x14ac:dyDescent="0.15"/>
    <row r="77" ht="11.45" customHeight="1" x14ac:dyDescent="0.15"/>
    <row r="78" ht="11.45" customHeight="1" x14ac:dyDescent="0.15"/>
    <row r="79" ht="11.45" customHeight="1" x14ac:dyDescent="0.15"/>
    <row r="80" ht="11.45" customHeight="1" x14ac:dyDescent="0.15"/>
    <row r="81" ht="11.45" customHeight="1" x14ac:dyDescent="0.15"/>
    <row r="82" ht="11.45" customHeight="1" x14ac:dyDescent="0.15"/>
    <row r="83" ht="11.45" customHeight="1" x14ac:dyDescent="0.15"/>
    <row r="84" ht="11.45" customHeight="1" x14ac:dyDescent="0.15"/>
    <row r="85" ht="11.45" customHeight="1" x14ac:dyDescent="0.15"/>
    <row r="86" ht="11.45" customHeight="1" x14ac:dyDescent="0.15"/>
    <row r="87" ht="11.45" customHeight="1" x14ac:dyDescent="0.15"/>
    <row r="88" ht="11.45" customHeight="1" x14ac:dyDescent="0.15"/>
    <row r="89" ht="11.45" customHeight="1" x14ac:dyDescent="0.15"/>
    <row r="90" ht="11.45" customHeight="1" x14ac:dyDescent="0.15"/>
    <row r="94" ht="9.9499999999999993" customHeight="1" x14ac:dyDescent="0.15"/>
    <row r="95" ht="11.45" customHeight="1" x14ac:dyDescent="0.15"/>
    <row r="96" ht="11.45" customHeight="1" x14ac:dyDescent="0.15"/>
    <row r="97" ht="11.45" customHeight="1" x14ac:dyDescent="0.15"/>
    <row r="98" ht="11.45" customHeight="1" x14ac:dyDescent="0.15"/>
    <row r="99" ht="11.45" customHeight="1" x14ac:dyDescent="0.15"/>
    <row r="100" ht="11.45" customHeight="1" x14ac:dyDescent="0.15"/>
    <row r="101" ht="11.45" customHeight="1" x14ac:dyDescent="0.15"/>
    <row r="102" ht="11.45" customHeight="1" x14ac:dyDescent="0.15"/>
    <row r="103" ht="11.45" customHeight="1" x14ac:dyDescent="0.15"/>
    <row r="104" ht="11.45" customHeight="1" x14ac:dyDescent="0.15"/>
    <row r="105" ht="11.45" customHeight="1" x14ac:dyDescent="0.15"/>
    <row r="106" ht="11.45" customHeight="1" x14ac:dyDescent="0.15"/>
    <row r="107" ht="11.45" customHeight="1" x14ac:dyDescent="0.15"/>
    <row r="108" ht="11.45" customHeight="1" x14ac:dyDescent="0.15"/>
    <row r="109" ht="11.45" customHeight="1" x14ac:dyDescent="0.15"/>
    <row r="110" ht="11.45" customHeight="1" x14ac:dyDescent="0.15"/>
    <row r="111" ht="11.45" customHeight="1" x14ac:dyDescent="0.15"/>
    <row r="112" ht="11.45" customHeight="1" x14ac:dyDescent="0.15"/>
    <row r="113" ht="11.45" customHeight="1" x14ac:dyDescent="0.15"/>
    <row r="114" ht="11.45" customHeight="1" x14ac:dyDescent="0.15"/>
    <row r="115" ht="11.45" customHeight="1" x14ac:dyDescent="0.15"/>
    <row r="116" ht="11.45" customHeight="1" x14ac:dyDescent="0.15"/>
    <row r="117" ht="11.45" customHeight="1" x14ac:dyDescent="0.15"/>
    <row r="118" ht="11.45" customHeight="1" x14ac:dyDescent="0.15"/>
    <row r="119" ht="11.45" customHeight="1" x14ac:dyDescent="0.15"/>
    <row r="120" ht="11.45" customHeight="1" x14ac:dyDescent="0.15"/>
    <row r="121" ht="11.45" customHeight="1" x14ac:dyDescent="0.15"/>
    <row r="122" ht="11.45" customHeight="1" x14ac:dyDescent="0.15"/>
    <row r="123" ht="11.45" customHeight="1" x14ac:dyDescent="0.15"/>
    <row r="124" ht="11.45" customHeight="1" x14ac:dyDescent="0.15"/>
    <row r="125" ht="11.45" customHeight="1" x14ac:dyDescent="0.15"/>
    <row r="126" ht="11.45" customHeight="1" x14ac:dyDescent="0.15"/>
    <row r="127" ht="11.45" customHeight="1" x14ac:dyDescent="0.15"/>
    <row r="128" ht="11.45" customHeight="1" x14ac:dyDescent="0.15"/>
    <row r="129" ht="11.45" customHeight="1" x14ac:dyDescent="0.15"/>
    <row r="130" ht="11.45" customHeight="1" x14ac:dyDescent="0.15"/>
    <row r="131" ht="11.45" customHeight="1" x14ac:dyDescent="0.15"/>
    <row r="132" ht="11.45" customHeight="1" x14ac:dyDescent="0.15"/>
    <row r="133" ht="11.45" customHeight="1" x14ac:dyDescent="0.15"/>
    <row r="134" ht="11.45" customHeight="1" x14ac:dyDescent="0.15"/>
    <row r="135" ht="11.45" customHeight="1" x14ac:dyDescent="0.15"/>
    <row r="136" ht="11.45" customHeight="1" x14ac:dyDescent="0.15"/>
    <row r="137" ht="11.45" customHeight="1" x14ac:dyDescent="0.15"/>
    <row r="138" ht="11.45" customHeight="1" x14ac:dyDescent="0.15"/>
    <row r="139" ht="11.45" customHeight="1" x14ac:dyDescent="0.15"/>
    <row r="140" ht="11.45" customHeight="1" x14ac:dyDescent="0.15"/>
    <row r="141" ht="11.45" customHeight="1" x14ac:dyDescent="0.15"/>
    <row r="142" ht="11.45" customHeight="1" x14ac:dyDescent="0.15"/>
    <row r="146" ht="9.9499999999999993" customHeight="1" x14ac:dyDescent="0.15"/>
    <row r="147" ht="11.45" customHeight="1" x14ac:dyDescent="0.15"/>
    <row r="148" ht="11.45" customHeight="1" x14ac:dyDescent="0.15"/>
    <row r="149" ht="11.45" customHeight="1" x14ac:dyDescent="0.15"/>
    <row r="150" ht="11.45" customHeight="1" x14ac:dyDescent="0.15"/>
    <row r="151" ht="11.45" customHeight="1" x14ac:dyDescent="0.15"/>
    <row r="152" ht="11.45" customHeight="1" x14ac:dyDescent="0.15"/>
    <row r="153" ht="11.45" customHeight="1" x14ac:dyDescent="0.15"/>
    <row r="154" ht="11.45" customHeight="1" x14ac:dyDescent="0.15"/>
    <row r="155" ht="11.45" customHeight="1" x14ac:dyDescent="0.15"/>
    <row r="156" ht="11.45" customHeight="1" x14ac:dyDescent="0.15"/>
    <row r="157" ht="11.45" customHeight="1" x14ac:dyDescent="0.15"/>
    <row r="158" ht="11.45" customHeight="1" x14ac:dyDescent="0.15"/>
    <row r="159" ht="11.45" customHeight="1" x14ac:dyDescent="0.15"/>
    <row r="160" ht="11.45" customHeight="1" x14ac:dyDescent="0.15"/>
    <row r="161" ht="11.45" customHeight="1" x14ac:dyDescent="0.15"/>
    <row r="162" ht="11.45" customHeight="1" x14ac:dyDescent="0.15"/>
    <row r="163" ht="11.45" customHeight="1" x14ac:dyDescent="0.15"/>
    <row r="164" ht="11.45" customHeight="1" x14ac:dyDescent="0.15"/>
    <row r="165" ht="11.45" customHeight="1" x14ac:dyDescent="0.15"/>
    <row r="166" ht="11.45" customHeight="1" x14ac:dyDescent="0.15"/>
    <row r="167" ht="11.45" customHeight="1" x14ac:dyDescent="0.15"/>
    <row r="168" ht="11.45" customHeight="1" x14ac:dyDescent="0.15"/>
    <row r="169" ht="11.45" customHeight="1" x14ac:dyDescent="0.15"/>
    <row r="170" ht="11.45" customHeight="1" x14ac:dyDescent="0.15"/>
    <row r="171" ht="11.45" customHeight="1" x14ac:dyDescent="0.15"/>
    <row r="172" ht="11.45" customHeight="1" x14ac:dyDescent="0.15"/>
    <row r="173" ht="11.45" customHeight="1" x14ac:dyDescent="0.15"/>
    <row r="174" ht="11.45" customHeight="1" x14ac:dyDescent="0.15"/>
    <row r="175" ht="11.45" customHeight="1" x14ac:dyDescent="0.15"/>
    <row r="176" ht="11.45" customHeight="1" x14ac:dyDescent="0.15"/>
    <row r="177" ht="11.45" customHeight="1" x14ac:dyDescent="0.15"/>
    <row r="178" ht="11.45" customHeight="1" x14ac:dyDescent="0.15"/>
    <row r="179" ht="11.45" customHeight="1" x14ac:dyDescent="0.15"/>
    <row r="180" ht="11.45" customHeight="1" x14ac:dyDescent="0.15"/>
    <row r="181" ht="11.45" customHeight="1" x14ac:dyDescent="0.15"/>
    <row r="182" ht="11.45" customHeight="1" x14ac:dyDescent="0.15"/>
    <row r="183" ht="11.45" customHeight="1" x14ac:dyDescent="0.15"/>
    <row r="184" ht="11.45" customHeight="1" x14ac:dyDescent="0.15"/>
    <row r="185" ht="11.45" customHeight="1" x14ac:dyDescent="0.15"/>
    <row r="186" ht="11.45" customHeight="1" x14ac:dyDescent="0.15"/>
    <row r="187" ht="11.45" customHeight="1" x14ac:dyDescent="0.15"/>
    <row r="188" ht="11.45" customHeight="1" x14ac:dyDescent="0.15"/>
    <row r="189" ht="11.45" customHeight="1" x14ac:dyDescent="0.15"/>
    <row r="190" ht="11.45" customHeight="1" x14ac:dyDescent="0.15"/>
    <row r="191" ht="11.45" customHeight="1" x14ac:dyDescent="0.15"/>
    <row r="192" ht="11.45" customHeight="1" x14ac:dyDescent="0.15"/>
    <row r="193" ht="11.45" customHeight="1" x14ac:dyDescent="0.15"/>
    <row r="194" ht="11.45" customHeight="1" x14ac:dyDescent="0.15"/>
    <row r="198" ht="9.9499999999999993" customHeight="1" x14ac:dyDescent="0.15"/>
    <row r="199" ht="11.45" customHeight="1" x14ac:dyDescent="0.15"/>
    <row r="200" ht="11.45" customHeight="1" x14ac:dyDescent="0.15"/>
    <row r="201" ht="11.45" customHeight="1" x14ac:dyDescent="0.15"/>
    <row r="202" ht="11.45" customHeight="1" x14ac:dyDescent="0.15"/>
    <row r="203" ht="11.45" customHeight="1" x14ac:dyDescent="0.15"/>
    <row r="204" ht="11.45" customHeight="1" x14ac:dyDescent="0.15"/>
    <row r="205" ht="11.45" customHeight="1" x14ac:dyDescent="0.15"/>
    <row r="206" ht="11.45" customHeight="1" x14ac:dyDescent="0.15"/>
    <row r="207" ht="11.45" customHeight="1" x14ac:dyDescent="0.15"/>
    <row r="208" ht="11.45" customHeight="1" x14ac:dyDescent="0.15"/>
    <row r="209" ht="11.45" customHeight="1" x14ac:dyDescent="0.15"/>
    <row r="210" ht="11.45" customHeight="1" x14ac:dyDescent="0.15"/>
    <row r="211" ht="11.45" customHeight="1" x14ac:dyDescent="0.15"/>
    <row r="212" ht="11.45" customHeight="1" x14ac:dyDescent="0.15"/>
    <row r="213" ht="11.45" customHeight="1" x14ac:dyDescent="0.15"/>
    <row r="214" ht="11.45" customHeight="1" x14ac:dyDescent="0.15"/>
    <row r="215" ht="11.45" customHeight="1" x14ac:dyDescent="0.15"/>
    <row r="216" ht="11.45" customHeight="1" x14ac:dyDescent="0.15"/>
    <row r="217" ht="11.45" customHeight="1" x14ac:dyDescent="0.15"/>
    <row r="218" ht="11.45" customHeight="1" x14ac:dyDescent="0.15"/>
    <row r="219" ht="11.45" customHeight="1" x14ac:dyDescent="0.15"/>
    <row r="220" ht="11.45" customHeight="1" x14ac:dyDescent="0.15"/>
    <row r="221" ht="11.45" customHeight="1" x14ac:dyDescent="0.15"/>
    <row r="222" ht="11.45" customHeight="1" x14ac:dyDescent="0.15"/>
    <row r="223" ht="11.45" customHeight="1" x14ac:dyDescent="0.15"/>
    <row r="224" ht="11.45" customHeight="1" x14ac:dyDescent="0.15"/>
    <row r="225" ht="11.45" customHeight="1" x14ac:dyDescent="0.15"/>
    <row r="226" ht="11.45" customHeight="1" x14ac:dyDescent="0.15"/>
    <row r="227" ht="11.45" customHeight="1" x14ac:dyDescent="0.15"/>
    <row r="228" ht="11.45" customHeight="1" x14ac:dyDescent="0.15"/>
    <row r="229" ht="11.45" customHeight="1" x14ac:dyDescent="0.15"/>
    <row r="230" ht="11.45" customHeight="1" x14ac:dyDescent="0.15"/>
    <row r="231" ht="11.45" customHeight="1" x14ac:dyDescent="0.15"/>
    <row r="232" ht="11.45" customHeight="1" x14ac:dyDescent="0.15"/>
    <row r="233" ht="11.45" customHeight="1" x14ac:dyDescent="0.15"/>
    <row r="234" ht="11.45" customHeight="1" x14ac:dyDescent="0.15"/>
    <row r="235" ht="11.45" customHeight="1" x14ac:dyDescent="0.15"/>
    <row r="236" ht="11.45" customHeight="1" x14ac:dyDescent="0.15"/>
    <row r="237" ht="11.45" customHeight="1" x14ac:dyDescent="0.15"/>
    <row r="238" ht="11.45" customHeight="1" x14ac:dyDescent="0.15"/>
    <row r="239" ht="11.45" customHeight="1" x14ac:dyDescent="0.15"/>
    <row r="240" ht="11.45" customHeight="1" x14ac:dyDescent="0.15"/>
    <row r="241" ht="11.45" customHeight="1" x14ac:dyDescent="0.15"/>
    <row r="242" ht="11.45" customHeight="1" x14ac:dyDescent="0.15"/>
    <row r="243" ht="11.45" customHeight="1" x14ac:dyDescent="0.15"/>
    <row r="244" ht="11.45" customHeight="1" x14ac:dyDescent="0.15"/>
    <row r="245" ht="11.45" customHeight="1" x14ac:dyDescent="0.15"/>
    <row r="246" ht="11.45" customHeight="1" x14ac:dyDescent="0.15"/>
    <row r="250" ht="9.9499999999999993" customHeight="1" x14ac:dyDescent="0.15"/>
    <row r="251" ht="11.45" customHeight="1" x14ac:dyDescent="0.15"/>
    <row r="252" ht="11.45" customHeight="1" x14ac:dyDescent="0.15"/>
    <row r="253" ht="11.45" customHeight="1" x14ac:dyDescent="0.15"/>
    <row r="254" ht="11.45" customHeight="1" x14ac:dyDescent="0.15"/>
    <row r="255" ht="11.45" customHeight="1" x14ac:dyDescent="0.15"/>
    <row r="256" ht="11.45" customHeight="1" x14ac:dyDescent="0.15"/>
    <row r="257" ht="11.45" customHeight="1" x14ac:dyDescent="0.15"/>
    <row r="258" ht="11.45" customHeight="1" x14ac:dyDescent="0.15"/>
    <row r="259" ht="11.45" customHeight="1" x14ac:dyDescent="0.15"/>
    <row r="260" ht="11.45" customHeight="1" x14ac:dyDescent="0.15"/>
    <row r="261" ht="11.45" customHeight="1" x14ac:dyDescent="0.15"/>
    <row r="262" ht="11.45" customHeight="1" x14ac:dyDescent="0.15"/>
    <row r="263" ht="11.45" customHeight="1" x14ac:dyDescent="0.15"/>
    <row r="264" ht="11.45" customHeight="1" x14ac:dyDescent="0.15"/>
    <row r="265" ht="11.45" customHeight="1" x14ac:dyDescent="0.15"/>
    <row r="266" ht="11.45" customHeight="1" x14ac:dyDescent="0.15"/>
    <row r="267" ht="11.45" customHeight="1" x14ac:dyDescent="0.15"/>
    <row r="268" ht="11.45" customHeight="1" x14ac:dyDescent="0.15"/>
    <row r="269" ht="11.45" customHeight="1" x14ac:dyDescent="0.15"/>
    <row r="270" ht="11.45" customHeight="1" x14ac:dyDescent="0.15"/>
    <row r="271" ht="11.45" customHeight="1" x14ac:dyDescent="0.15"/>
    <row r="272" ht="11.45" customHeight="1" x14ac:dyDescent="0.15"/>
    <row r="273" ht="11.45" customHeight="1" x14ac:dyDescent="0.15"/>
    <row r="274" ht="11.45" customHeight="1" x14ac:dyDescent="0.15"/>
    <row r="275" ht="11.45" customHeight="1" x14ac:dyDescent="0.15"/>
    <row r="276" ht="11.45" customHeight="1" x14ac:dyDescent="0.15"/>
    <row r="277" ht="11.45" customHeight="1" x14ac:dyDescent="0.15"/>
    <row r="278" ht="11.45" customHeight="1" x14ac:dyDescent="0.15"/>
    <row r="279" ht="11.45" customHeight="1" x14ac:dyDescent="0.15"/>
    <row r="280" ht="11.45" customHeight="1" x14ac:dyDescent="0.15"/>
    <row r="281" ht="11.45" customHeight="1" x14ac:dyDescent="0.15"/>
    <row r="282" ht="11.45" customHeight="1" x14ac:dyDescent="0.15"/>
    <row r="283" ht="11.45" customHeight="1" x14ac:dyDescent="0.15"/>
    <row r="284" ht="11.45" customHeight="1" x14ac:dyDescent="0.15"/>
    <row r="285" ht="11.45" customHeight="1" x14ac:dyDescent="0.15"/>
    <row r="286" ht="11.45" customHeight="1" x14ac:dyDescent="0.15"/>
    <row r="287" ht="11.45" customHeight="1" x14ac:dyDescent="0.15"/>
    <row r="288" ht="11.45" customHeight="1" x14ac:dyDescent="0.15"/>
    <row r="289" ht="11.45" customHeight="1" x14ac:dyDescent="0.15"/>
    <row r="290" ht="11.45" customHeight="1" x14ac:dyDescent="0.15"/>
    <row r="291" ht="11.45" customHeight="1" x14ac:dyDescent="0.15"/>
    <row r="292" ht="11.45" customHeight="1" x14ac:dyDescent="0.15"/>
    <row r="293" ht="11.45" customHeight="1" x14ac:dyDescent="0.15"/>
    <row r="294" ht="11.45" customHeight="1" x14ac:dyDescent="0.15"/>
    <row r="295" ht="11.45" customHeight="1" x14ac:dyDescent="0.15"/>
    <row r="296" ht="11.45" customHeight="1" x14ac:dyDescent="0.15"/>
    <row r="297" ht="11.45" customHeight="1" x14ac:dyDescent="0.15"/>
    <row r="298" ht="11.45" customHeight="1" x14ac:dyDescent="0.15"/>
    <row r="302" ht="9.9499999999999993" customHeight="1" x14ac:dyDescent="0.15"/>
    <row r="303" ht="11.45" customHeight="1" x14ac:dyDescent="0.15"/>
    <row r="304" ht="11.45" customHeight="1" x14ac:dyDescent="0.15"/>
    <row r="305" ht="11.45" customHeight="1" x14ac:dyDescent="0.15"/>
    <row r="306" ht="11.45" customHeight="1" x14ac:dyDescent="0.15"/>
    <row r="307" ht="11.45" customHeight="1" x14ac:dyDescent="0.15"/>
    <row r="308" ht="11.45" customHeight="1" x14ac:dyDescent="0.15"/>
    <row r="309" ht="11.45" customHeight="1" x14ac:dyDescent="0.15"/>
    <row r="310" ht="11.45" customHeight="1" x14ac:dyDescent="0.15"/>
    <row r="311" ht="11.45" customHeight="1" x14ac:dyDescent="0.15"/>
    <row r="312" ht="11.45" customHeight="1" x14ac:dyDescent="0.15"/>
    <row r="313" ht="11.45" customHeight="1" x14ac:dyDescent="0.15"/>
    <row r="314" ht="11.45" customHeight="1" x14ac:dyDescent="0.15"/>
    <row r="315" ht="11.45" customHeight="1" x14ac:dyDescent="0.15"/>
    <row r="316" ht="11.45" customHeight="1" x14ac:dyDescent="0.15"/>
    <row r="317" ht="11.45" customHeight="1" x14ac:dyDescent="0.15"/>
    <row r="318" ht="11.45" customHeight="1" x14ac:dyDescent="0.15"/>
    <row r="319" ht="11.45" customHeight="1" x14ac:dyDescent="0.15"/>
    <row r="320" ht="11.45" customHeight="1" x14ac:dyDescent="0.15"/>
    <row r="321" ht="11.45" customHeight="1" x14ac:dyDescent="0.15"/>
    <row r="322" ht="11.45" customHeight="1" x14ac:dyDescent="0.15"/>
    <row r="323" ht="11.45" customHeight="1" x14ac:dyDescent="0.15"/>
    <row r="324" ht="11.45" customHeight="1" x14ac:dyDescent="0.15"/>
    <row r="325" ht="11.45" customHeight="1" x14ac:dyDescent="0.15"/>
    <row r="326" ht="11.45" customHeight="1" x14ac:dyDescent="0.15"/>
    <row r="327" ht="11.45" customHeight="1" x14ac:dyDescent="0.15"/>
    <row r="328" ht="11.45" customHeight="1" x14ac:dyDescent="0.15"/>
    <row r="329" ht="11.45" customHeight="1" x14ac:dyDescent="0.15"/>
    <row r="330" ht="11.45" customHeight="1" x14ac:dyDescent="0.15"/>
    <row r="331" ht="11.45" customHeight="1" x14ac:dyDescent="0.15"/>
    <row r="332" ht="11.45" customHeight="1" x14ac:dyDescent="0.15"/>
    <row r="333" ht="11.45" customHeight="1" x14ac:dyDescent="0.15"/>
    <row r="334" ht="11.45" customHeight="1" x14ac:dyDescent="0.15"/>
    <row r="335" ht="11.45" customHeight="1" x14ac:dyDescent="0.15"/>
    <row r="336" ht="11.45" customHeight="1" x14ac:dyDescent="0.15"/>
    <row r="337" ht="11.45" customHeight="1" x14ac:dyDescent="0.15"/>
    <row r="338" ht="11.45" customHeight="1" x14ac:dyDescent="0.15"/>
    <row r="339" ht="11.45" customHeight="1" x14ac:dyDescent="0.15"/>
    <row r="340" ht="11.45" customHeight="1" x14ac:dyDescent="0.15"/>
    <row r="341" ht="11.45" customHeight="1" x14ac:dyDescent="0.15"/>
    <row r="342" ht="11.45" customHeight="1" x14ac:dyDescent="0.15"/>
    <row r="343" ht="11.45" customHeight="1" x14ac:dyDescent="0.15"/>
    <row r="344" ht="11.45" customHeight="1" x14ac:dyDescent="0.15"/>
    <row r="345" ht="11.45" customHeight="1" x14ac:dyDescent="0.15"/>
    <row r="346" ht="11.45" customHeight="1" x14ac:dyDescent="0.15"/>
    <row r="347" ht="11.45" customHeight="1" x14ac:dyDescent="0.15"/>
    <row r="348" ht="11.45" customHeight="1" x14ac:dyDescent="0.15"/>
    <row r="349" ht="11.45" customHeight="1" x14ac:dyDescent="0.15"/>
    <row r="350" ht="11.45" customHeight="1" x14ac:dyDescent="0.15"/>
    <row r="354" ht="9.9499999999999993" customHeight="1" x14ac:dyDescent="0.15"/>
    <row r="355" ht="11.45" customHeight="1" x14ac:dyDescent="0.15"/>
    <row r="356" ht="11.45" customHeight="1" x14ac:dyDescent="0.15"/>
    <row r="357" ht="11.45" customHeight="1" x14ac:dyDescent="0.15"/>
    <row r="358" ht="11.45" customHeight="1" x14ac:dyDescent="0.15"/>
    <row r="359" ht="11.45" customHeight="1" x14ac:dyDescent="0.15"/>
    <row r="360" ht="11.45" customHeight="1" x14ac:dyDescent="0.15"/>
    <row r="361" ht="11.45" customHeight="1" x14ac:dyDescent="0.15"/>
    <row r="362" ht="11.45" customHeight="1" x14ac:dyDescent="0.15"/>
    <row r="363" ht="11.45" customHeight="1" x14ac:dyDescent="0.15"/>
    <row r="364" ht="11.45" customHeight="1" x14ac:dyDescent="0.15"/>
    <row r="365" ht="11.45" customHeight="1" x14ac:dyDescent="0.15"/>
    <row r="366" ht="11.45" customHeight="1" x14ac:dyDescent="0.15"/>
    <row r="367" ht="11.45" customHeight="1" x14ac:dyDescent="0.15"/>
    <row r="368" ht="11.45" customHeight="1" x14ac:dyDescent="0.15"/>
    <row r="369" ht="11.45" customHeight="1" x14ac:dyDescent="0.15"/>
    <row r="370" ht="11.45" customHeight="1" x14ac:dyDescent="0.15"/>
    <row r="371" ht="11.45" customHeight="1" x14ac:dyDescent="0.15"/>
    <row r="372" ht="11.45" customHeight="1" x14ac:dyDescent="0.15"/>
    <row r="373" ht="11.45" customHeight="1" x14ac:dyDescent="0.15"/>
    <row r="374" ht="11.45" customHeight="1" x14ac:dyDescent="0.15"/>
    <row r="375" ht="11.45" customHeight="1" x14ac:dyDescent="0.15"/>
    <row r="376" ht="11.45" customHeight="1" x14ac:dyDescent="0.15"/>
    <row r="377" ht="11.45" customHeight="1" x14ac:dyDescent="0.15"/>
    <row r="378" ht="11.45" customHeight="1" x14ac:dyDescent="0.15"/>
    <row r="379" ht="11.45" customHeight="1" x14ac:dyDescent="0.15"/>
    <row r="380" ht="11.45" customHeight="1" x14ac:dyDescent="0.15"/>
    <row r="381" ht="11.45" customHeight="1" x14ac:dyDescent="0.15"/>
    <row r="382" ht="11.45" customHeight="1" x14ac:dyDescent="0.15"/>
    <row r="383" ht="11.45" customHeight="1" x14ac:dyDescent="0.15"/>
    <row r="384" ht="11.45" customHeight="1" x14ac:dyDescent="0.15"/>
    <row r="385" ht="11.45" customHeight="1" x14ac:dyDescent="0.15"/>
    <row r="386" ht="11.45" customHeight="1" x14ac:dyDescent="0.15"/>
    <row r="387" ht="11.45" customHeight="1" x14ac:dyDescent="0.15"/>
    <row r="388" ht="11.45" customHeight="1" x14ac:dyDescent="0.15"/>
    <row r="389" ht="11.45" customHeight="1" x14ac:dyDescent="0.15"/>
    <row r="390" ht="11.45" customHeight="1" x14ac:dyDescent="0.15"/>
    <row r="391" ht="11.45" customHeight="1" x14ac:dyDescent="0.15"/>
    <row r="392" ht="11.45" customHeight="1" x14ac:dyDescent="0.15"/>
    <row r="393" ht="11.45" customHeight="1" x14ac:dyDescent="0.15"/>
    <row r="394" ht="11.45" customHeight="1" x14ac:dyDescent="0.15"/>
    <row r="395" ht="11.45" customHeight="1" x14ac:dyDescent="0.15"/>
    <row r="396" ht="11.45" customHeight="1" x14ac:dyDescent="0.15"/>
    <row r="397" ht="11.45" customHeight="1" x14ac:dyDescent="0.15"/>
    <row r="398" ht="11.45" customHeight="1" x14ac:dyDescent="0.15"/>
    <row r="399" ht="11.45" customHeight="1" x14ac:dyDescent="0.15"/>
    <row r="400" ht="11.45" customHeight="1" x14ac:dyDescent="0.15"/>
    <row r="401" ht="11.45" customHeight="1" x14ac:dyDescent="0.15"/>
    <row r="402" ht="11.45" customHeight="1" x14ac:dyDescent="0.15"/>
  </sheetData>
  <mergeCells count="4">
    <mergeCell ref="K3:L3"/>
    <mergeCell ref="K20:L20"/>
    <mergeCell ref="K23:L23"/>
    <mergeCell ref="K40:L40"/>
  </mergeCells>
  <phoneticPr fontId="2"/>
  <printOptions gridLinesSet="0"/>
  <pageMargins left="0.39370078740157483" right="0.59055118110236227" top="0.59055118110236227" bottom="0" header="0.51181102362204722" footer="0.27559055118110237"/>
  <pageSetup paperSize="9" scale="95" orientation="landscape" horizontalDpi="400" verticalDpi="400" copies="3" r:id="rId1"/>
  <headerFooter alignWithMargins="0"/>
  <rowBreaks count="1" manualBreakCount="1">
    <brk id="2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FF00"/>
    <pageSetUpPr fitToPage="1"/>
  </sheetPr>
  <dimension ref="B2:FX458"/>
  <sheetViews>
    <sheetView showZeros="0" view="pageBreakPreview" topLeftCell="A7" zoomScaleNormal="100" zoomScaleSheetLayoutView="100" workbookViewId="0">
      <selection activeCell="H53" sqref="H53:AA56"/>
    </sheetView>
  </sheetViews>
  <sheetFormatPr defaultColWidth="8.875" defaultRowHeight="13.5" x14ac:dyDescent="0.15"/>
  <cols>
    <col min="1" max="1" width="4.625" style="1" customWidth="1"/>
    <col min="2" max="2" width="1" style="1" customWidth="1"/>
    <col min="3" max="261" width="0.75" style="1" customWidth="1"/>
    <col min="262" max="16384" width="8.875" style="1"/>
  </cols>
  <sheetData>
    <row r="2" spans="2:177" ht="13.15" customHeight="1" x14ac:dyDescent="0.15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</row>
    <row r="3" spans="2:177" ht="13.15" customHeight="1" x14ac:dyDescent="0.15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</row>
    <row r="4" spans="2:177" ht="6" customHeight="1" x14ac:dyDescent="0.15"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</row>
    <row r="5" spans="2:177" ht="6.6" customHeight="1" x14ac:dyDescent="0.15">
      <c r="B5" s="256" t="s">
        <v>1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8"/>
      <c r="R5" s="265" t="s">
        <v>2</v>
      </c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7"/>
      <c r="BV5" s="271" t="s">
        <v>3</v>
      </c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4"/>
      <c r="DR5" s="277" t="s">
        <v>4</v>
      </c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81"/>
      <c r="EM5" s="284" t="s">
        <v>5</v>
      </c>
      <c r="EN5" s="285"/>
      <c r="EO5" s="285"/>
      <c r="EP5" s="285"/>
      <c r="EQ5" s="285"/>
      <c r="ER5" s="285"/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5"/>
      <c r="FK5" s="285"/>
      <c r="FL5" s="285"/>
      <c r="FM5" s="285"/>
      <c r="FN5" s="285"/>
      <c r="FO5" s="285"/>
      <c r="FP5" s="285"/>
      <c r="FQ5" s="285"/>
      <c r="FR5" s="285"/>
      <c r="FS5" s="285"/>
      <c r="FT5" s="285"/>
      <c r="FU5" s="286"/>
    </row>
    <row r="6" spans="2:177" ht="7.15" customHeight="1" x14ac:dyDescent="0.15">
      <c r="B6" s="259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1"/>
      <c r="R6" s="268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70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275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82"/>
      <c r="EM6" s="220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2"/>
    </row>
    <row r="7" spans="2:177" ht="5.45" customHeight="1" x14ac:dyDescent="0.15">
      <c r="B7" s="259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1"/>
      <c r="R7" s="268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70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275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79"/>
      <c r="ED7" s="279"/>
      <c r="EE7" s="279"/>
      <c r="EF7" s="279"/>
      <c r="EG7" s="279"/>
      <c r="EH7" s="279"/>
      <c r="EI7" s="279"/>
      <c r="EJ7" s="279"/>
      <c r="EK7" s="279"/>
      <c r="EL7" s="282"/>
      <c r="EM7" s="220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2"/>
    </row>
    <row r="8" spans="2:177" ht="5.45" customHeight="1" x14ac:dyDescent="0.15">
      <c r="B8" s="259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1"/>
      <c r="R8" s="268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70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276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3"/>
      <c r="EM8" s="220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2"/>
    </row>
    <row r="9" spans="2:177" ht="5.45" customHeight="1" x14ac:dyDescent="0.15">
      <c r="B9" s="262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4"/>
      <c r="R9" s="268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70"/>
      <c r="BV9" s="217" t="s">
        <v>6</v>
      </c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51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220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2"/>
    </row>
    <row r="10" spans="2:177" ht="5.45" customHeight="1" x14ac:dyDescent="0.15">
      <c r="B10" s="193" t="s">
        <v>7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  <c r="R10" s="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5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51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220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  <c r="FF10" s="221"/>
      <c r="FG10" s="221"/>
      <c r="FH10" s="221"/>
      <c r="FI10" s="221"/>
      <c r="FJ10" s="221"/>
      <c r="FK10" s="221"/>
      <c r="FL10" s="221"/>
      <c r="FM10" s="221"/>
      <c r="FN10" s="221"/>
      <c r="FO10" s="221"/>
      <c r="FP10" s="221"/>
      <c r="FQ10" s="221"/>
      <c r="FR10" s="221"/>
      <c r="FS10" s="221"/>
      <c r="FT10" s="221"/>
      <c r="FU10" s="222"/>
    </row>
    <row r="11" spans="2:177" ht="5.45" customHeight="1" x14ac:dyDescent="0.15">
      <c r="B11" s="250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51"/>
      <c r="R11" s="6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51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220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2"/>
    </row>
    <row r="12" spans="2:177" ht="5.45" customHeight="1" x14ac:dyDescent="0.15">
      <c r="B12" s="250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51"/>
      <c r="R12" s="6"/>
      <c r="S12" s="296" t="s">
        <v>68</v>
      </c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51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220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2"/>
    </row>
    <row r="13" spans="2:177" ht="5.45" customHeight="1" x14ac:dyDescent="0.15">
      <c r="B13" s="250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51"/>
      <c r="R13" s="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8"/>
      <c r="BV13" s="217" t="s">
        <v>8</v>
      </c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51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220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2"/>
    </row>
    <row r="14" spans="2:177" ht="5.45" customHeight="1" x14ac:dyDescent="0.15">
      <c r="B14" s="250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51"/>
      <c r="R14" s="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51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220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2"/>
    </row>
    <row r="15" spans="2:177" ht="5.45" customHeight="1" x14ac:dyDescent="0.15">
      <c r="B15" s="250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51"/>
      <c r="R15" s="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51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220" t="s">
        <v>9</v>
      </c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2"/>
    </row>
    <row r="16" spans="2:177" ht="5.45" customHeight="1" x14ac:dyDescent="0.15">
      <c r="B16" s="250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51"/>
      <c r="R16" s="6"/>
      <c r="S16" s="296" t="s">
        <v>66</v>
      </c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51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220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2"/>
    </row>
    <row r="17" spans="2:180" ht="5.45" customHeight="1" x14ac:dyDescent="0.15">
      <c r="B17" s="250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51"/>
      <c r="R17" s="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8"/>
      <c r="BV17" s="217" t="s">
        <v>10</v>
      </c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51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220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2"/>
    </row>
    <row r="18" spans="2:180" ht="5.45" customHeight="1" x14ac:dyDescent="0.15">
      <c r="B18" s="250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51"/>
      <c r="R18" s="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51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220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2"/>
    </row>
    <row r="19" spans="2:180" ht="5.45" customHeight="1" x14ac:dyDescent="0.15">
      <c r="B19" s="250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51"/>
      <c r="R19" s="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51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220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2"/>
    </row>
    <row r="20" spans="2:180" ht="5.45" customHeight="1" x14ac:dyDescent="0.15">
      <c r="B20" s="250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51"/>
      <c r="R20" s="6"/>
      <c r="S20" s="296" t="s">
        <v>67</v>
      </c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51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220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2"/>
    </row>
    <row r="21" spans="2:180" ht="5.45" customHeight="1" x14ac:dyDescent="0.15">
      <c r="B21" s="250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51"/>
      <c r="R21" s="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8"/>
      <c r="BV21" s="217" t="s">
        <v>11</v>
      </c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24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6"/>
      <c r="DQ21" s="151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220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2"/>
    </row>
    <row r="22" spans="2:180" ht="5.45" customHeight="1" x14ac:dyDescent="0.15">
      <c r="B22" s="250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51"/>
      <c r="R22" s="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27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9"/>
      <c r="DQ22" s="151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220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2"/>
    </row>
    <row r="23" spans="2:180" ht="5.45" customHeight="1" x14ac:dyDescent="0.15">
      <c r="B23" s="250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51"/>
      <c r="R23" s="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27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9"/>
      <c r="DQ23" s="151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220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2"/>
    </row>
    <row r="24" spans="2:180" ht="5.45" customHeight="1" x14ac:dyDescent="0.15">
      <c r="B24" s="252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4"/>
      <c r="R24" s="9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1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30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2"/>
      <c r="DQ24" s="151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220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2"/>
    </row>
    <row r="25" spans="2:180" ht="7.9" customHeight="1" x14ac:dyDescent="0.15">
      <c r="B25" s="193" t="s">
        <v>12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94"/>
      <c r="R25" s="198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204">
        <f>[3]必要!E10</f>
        <v>0</v>
      </c>
      <c r="AF25" s="205"/>
      <c r="AG25" s="205"/>
      <c r="AH25" s="205"/>
      <c r="AI25" s="205"/>
      <c r="AJ25" s="205"/>
      <c r="AK25" s="210" t="s">
        <v>13</v>
      </c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150"/>
      <c r="BV25" s="217" t="s">
        <v>14</v>
      </c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36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3"/>
      <c r="DQ25" s="151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220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2"/>
    </row>
    <row r="26" spans="2:180" ht="6" customHeight="1" x14ac:dyDescent="0.15">
      <c r="B26" s="195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96"/>
      <c r="R26" s="200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6"/>
      <c r="AF26" s="207"/>
      <c r="AG26" s="207"/>
      <c r="AH26" s="207"/>
      <c r="AI26" s="207"/>
      <c r="AJ26" s="207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151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38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44"/>
      <c r="DB26" s="244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4"/>
      <c r="DO26" s="244"/>
      <c r="DP26" s="245"/>
      <c r="DQ26" s="151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220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2"/>
    </row>
    <row r="27" spans="2:180" ht="6" customHeight="1" x14ac:dyDescent="0.15">
      <c r="B27" s="195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96"/>
      <c r="R27" s="200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6"/>
      <c r="AF27" s="207"/>
      <c r="AG27" s="207"/>
      <c r="AH27" s="207"/>
      <c r="AI27" s="207"/>
      <c r="AJ27" s="207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151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38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44"/>
      <c r="DB27" s="244"/>
      <c r="DC27" s="244"/>
      <c r="DD27" s="244"/>
      <c r="DE27" s="244"/>
      <c r="DF27" s="244"/>
      <c r="DG27" s="244"/>
      <c r="DH27" s="244"/>
      <c r="DI27" s="244"/>
      <c r="DJ27" s="244"/>
      <c r="DK27" s="244"/>
      <c r="DL27" s="244"/>
      <c r="DM27" s="244"/>
      <c r="DN27" s="244"/>
      <c r="DO27" s="244"/>
      <c r="DP27" s="245"/>
      <c r="DQ27" s="151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220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2"/>
    </row>
    <row r="28" spans="2:180" ht="6" customHeight="1" x14ac:dyDescent="0.15">
      <c r="B28" s="132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97"/>
      <c r="R28" s="202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8"/>
      <c r="AF28" s="209"/>
      <c r="AG28" s="209"/>
      <c r="AH28" s="209"/>
      <c r="AI28" s="209"/>
      <c r="AJ28" s="209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141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40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7"/>
      <c r="DQ28" s="141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233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5"/>
    </row>
    <row r="29" spans="2:180" ht="6" customHeight="1" x14ac:dyDescent="0.15">
      <c r="B29" s="190" t="s">
        <v>15</v>
      </c>
      <c r="C29" s="191"/>
      <c r="D29" s="191"/>
      <c r="E29" s="191"/>
      <c r="F29" s="191"/>
      <c r="G29" s="191"/>
      <c r="H29" s="178" t="s">
        <v>16</v>
      </c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8" t="s">
        <v>17</v>
      </c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8" t="s">
        <v>18</v>
      </c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8" t="s">
        <v>19</v>
      </c>
      <c r="CY29" s="179"/>
      <c r="CZ29" s="179"/>
      <c r="DA29" s="179"/>
      <c r="DB29" s="179"/>
      <c r="DC29" s="179"/>
      <c r="DD29" s="179"/>
      <c r="DE29" s="179"/>
      <c r="DF29" s="178" t="s">
        <v>20</v>
      </c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8" t="s">
        <v>21</v>
      </c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8" t="s">
        <v>22</v>
      </c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8" t="s">
        <v>23</v>
      </c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81" t="s">
        <v>24</v>
      </c>
      <c r="FG29" s="182"/>
      <c r="FH29" s="182"/>
      <c r="FI29" s="182"/>
      <c r="FJ29" s="182"/>
      <c r="FK29" s="182"/>
      <c r="FL29" s="182"/>
      <c r="FM29" s="182"/>
      <c r="FN29" s="182"/>
      <c r="FO29" s="182"/>
      <c r="FP29" s="182"/>
      <c r="FQ29" s="182"/>
      <c r="FR29" s="182"/>
      <c r="FS29" s="182"/>
      <c r="FT29" s="182"/>
      <c r="FU29" s="183"/>
      <c r="FV29" s="12"/>
      <c r="FW29" s="12"/>
      <c r="FX29" s="12"/>
    </row>
    <row r="30" spans="2:180" ht="6" customHeight="1" x14ac:dyDescent="0.15">
      <c r="B30" s="192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4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6"/>
      <c r="FV30" s="12"/>
      <c r="FW30" s="12"/>
      <c r="FX30" s="12"/>
    </row>
    <row r="31" spans="2:180" ht="6" customHeight="1" x14ac:dyDescent="0.15">
      <c r="B31" s="192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4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6"/>
      <c r="FV31" s="12"/>
      <c r="FW31" s="12"/>
      <c r="FX31" s="12"/>
    </row>
    <row r="32" spans="2:180" ht="6" customHeight="1" x14ac:dyDescent="0.15">
      <c r="B32" s="192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7"/>
      <c r="FG32" s="188"/>
      <c r="FH32" s="188"/>
      <c r="FI32" s="188"/>
      <c r="FJ32" s="188"/>
      <c r="FK32" s="188"/>
      <c r="FL32" s="188"/>
      <c r="FM32" s="188"/>
      <c r="FN32" s="188"/>
      <c r="FO32" s="188"/>
      <c r="FP32" s="188"/>
      <c r="FQ32" s="188"/>
      <c r="FR32" s="188"/>
      <c r="FS32" s="188"/>
      <c r="FT32" s="188"/>
      <c r="FU32" s="189"/>
      <c r="FV32" s="12"/>
      <c r="FW32" s="12"/>
      <c r="FX32" s="12"/>
    </row>
    <row r="33" spans="2:177" ht="6" customHeight="1" x14ac:dyDescent="0.15">
      <c r="B33" s="172">
        <f>IF(AB33=0,"",1)</f>
        <v>1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292" t="s">
        <v>70</v>
      </c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4" t="s">
        <v>71</v>
      </c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5" t="s">
        <v>72</v>
      </c>
      <c r="CY33" s="295"/>
      <c r="CZ33" s="295"/>
      <c r="DA33" s="295"/>
      <c r="DB33" s="295"/>
      <c r="DC33" s="295"/>
      <c r="DD33" s="295"/>
      <c r="DE33" s="295"/>
      <c r="DF33" s="291">
        <v>1000</v>
      </c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1">
        <v>3</v>
      </c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1">
        <f>+DF33*DQ33</f>
        <v>3000</v>
      </c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  <c r="EO33" s="292"/>
      <c r="EP33" s="292"/>
      <c r="EQ33" s="292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58"/>
    </row>
    <row r="34" spans="2:177" ht="6" customHeight="1" x14ac:dyDescent="0.15"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5"/>
      <c r="CY34" s="295"/>
      <c r="CZ34" s="295"/>
      <c r="DA34" s="295"/>
      <c r="DB34" s="295"/>
      <c r="DC34" s="295"/>
      <c r="DD34" s="295"/>
      <c r="DE34" s="295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  <c r="EO34" s="292"/>
      <c r="EP34" s="292"/>
      <c r="EQ34" s="292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58"/>
    </row>
    <row r="35" spans="2:177" ht="6" customHeight="1" x14ac:dyDescent="0.15">
      <c r="B35" s="172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5"/>
      <c r="CY35" s="295"/>
      <c r="CZ35" s="295"/>
      <c r="DA35" s="295"/>
      <c r="DB35" s="295"/>
      <c r="DC35" s="295"/>
      <c r="DD35" s="295"/>
      <c r="DE35" s="295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  <c r="EO35" s="292"/>
      <c r="EP35" s="292"/>
      <c r="EQ35" s="292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58"/>
    </row>
    <row r="36" spans="2:177" ht="6" customHeight="1" x14ac:dyDescent="0.15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CV36" s="294"/>
      <c r="CW36" s="294"/>
      <c r="CX36" s="295"/>
      <c r="CY36" s="295"/>
      <c r="CZ36" s="295"/>
      <c r="DA36" s="295"/>
      <c r="DB36" s="295"/>
      <c r="DC36" s="295"/>
      <c r="DD36" s="295"/>
      <c r="DE36" s="295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  <c r="EO36" s="292"/>
      <c r="EP36" s="292"/>
      <c r="EQ36" s="292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58"/>
    </row>
    <row r="37" spans="2:177" ht="6" customHeight="1" x14ac:dyDescent="0.15">
      <c r="B37" s="172" t="str">
        <f>IF(AB37=0,"",2)</f>
        <v/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55">
        <f>[3]納品書決定!F4</f>
        <v>0</v>
      </c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293" t="s">
        <v>73</v>
      </c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3"/>
      <c r="CK37" s="293"/>
      <c r="CL37" s="293"/>
      <c r="CM37" s="293"/>
      <c r="CN37" s="293"/>
      <c r="CO37" s="293"/>
      <c r="CP37" s="293"/>
      <c r="CQ37" s="293"/>
      <c r="CR37" s="293"/>
      <c r="CS37" s="293"/>
      <c r="CT37" s="293"/>
      <c r="CU37" s="293"/>
      <c r="CV37" s="293"/>
      <c r="CW37" s="293"/>
      <c r="CX37" s="173" t="str">
        <f>[3]納品書決定!L4</f>
        <v/>
      </c>
      <c r="CY37" s="173"/>
      <c r="CZ37" s="173"/>
      <c r="DA37" s="173"/>
      <c r="DB37" s="173"/>
      <c r="DC37" s="173"/>
      <c r="DD37" s="173"/>
      <c r="DE37" s="173"/>
      <c r="DF37" s="154" t="str">
        <f>[3]納品書決定!M4</f>
        <v/>
      </c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4">
        <f>[3]納品書決定!N4</f>
        <v>0</v>
      </c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4">
        <f>[3]納品書決定!O4</f>
        <v>0</v>
      </c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58"/>
    </row>
    <row r="38" spans="2:177" ht="6" customHeight="1" x14ac:dyDescent="0.15"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3"/>
      <c r="CX38" s="173"/>
      <c r="CY38" s="173"/>
      <c r="CZ38" s="173"/>
      <c r="DA38" s="173"/>
      <c r="DB38" s="173"/>
      <c r="DC38" s="173"/>
      <c r="DD38" s="173"/>
      <c r="DE38" s="173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58"/>
    </row>
    <row r="39" spans="2:177" ht="6" customHeight="1" x14ac:dyDescent="0.15"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173"/>
      <c r="CY39" s="173"/>
      <c r="CZ39" s="173"/>
      <c r="DA39" s="173"/>
      <c r="DB39" s="173"/>
      <c r="DC39" s="173"/>
      <c r="DD39" s="173"/>
      <c r="DE39" s="173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  <c r="FT39" s="145"/>
      <c r="FU39" s="158"/>
    </row>
    <row r="40" spans="2:177" ht="6" customHeight="1" x14ac:dyDescent="0.15"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  <c r="CV40" s="293"/>
      <c r="CW40" s="293"/>
      <c r="CX40" s="173"/>
      <c r="CY40" s="173"/>
      <c r="CZ40" s="173"/>
      <c r="DA40" s="173"/>
      <c r="DB40" s="173"/>
      <c r="DC40" s="173"/>
      <c r="DD40" s="173"/>
      <c r="DE40" s="173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  <c r="FT40" s="145"/>
      <c r="FU40" s="158"/>
    </row>
    <row r="41" spans="2:177" ht="6" customHeight="1" x14ac:dyDescent="0.15">
      <c r="B41" s="172" t="str">
        <f>IF(AB41=0,"",3)</f>
        <v/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55">
        <f>[3]納品書決定!F5</f>
        <v>0</v>
      </c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76" t="str">
        <f>[3]納品書決定!J5</f>
        <v/>
      </c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3" t="str">
        <f>[3]納品書決定!L5</f>
        <v/>
      </c>
      <c r="CY41" s="173"/>
      <c r="CZ41" s="173"/>
      <c r="DA41" s="173"/>
      <c r="DB41" s="173"/>
      <c r="DC41" s="173"/>
      <c r="DD41" s="173"/>
      <c r="DE41" s="173"/>
      <c r="DF41" s="154" t="str">
        <f>[3]納品書決定!M5</f>
        <v/>
      </c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4">
        <f>[3]納品書決定!N5</f>
        <v>0</v>
      </c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4">
        <f>[3]納品書決定!O5</f>
        <v>0</v>
      </c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58"/>
    </row>
    <row r="42" spans="2:177" ht="6" customHeight="1" x14ac:dyDescent="0.15">
      <c r="B42" s="17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3"/>
      <c r="CY42" s="173"/>
      <c r="CZ42" s="173"/>
      <c r="DA42" s="173"/>
      <c r="DB42" s="173"/>
      <c r="DC42" s="173"/>
      <c r="DD42" s="173"/>
      <c r="DE42" s="173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58"/>
    </row>
    <row r="43" spans="2:177" ht="6" customHeight="1" x14ac:dyDescent="0.15">
      <c r="B43" s="172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3"/>
      <c r="CY43" s="173"/>
      <c r="CZ43" s="173"/>
      <c r="DA43" s="173"/>
      <c r="DB43" s="173"/>
      <c r="DC43" s="173"/>
      <c r="DD43" s="173"/>
      <c r="DE43" s="173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58"/>
    </row>
    <row r="44" spans="2:177" ht="6" customHeight="1" x14ac:dyDescent="0.15"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3"/>
      <c r="CY44" s="173"/>
      <c r="CZ44" s="173"/>
      <c r="DA44" s="173"/>
      <c r="DB44" s="173"/>
      <c r="DC44" s="173"/>
      <c r="DD44" s="173"/>
      <c r="DE44" s="173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58"/>
    </row>
    <row r="45" spans="2:177" ht="6" customHeight="1" x14ac:dyDescent="0.15">
      <c r="B45" s="172" t="str">
        <f>IF(AB45=0,"",4)</f>
        <v/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55">
        <f>[3]納品書決定!F6</f>
        <v>0</v>
      </c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76" t="str">
        <f>[3]納品書決定!J6</f>
        <v/>
      </c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3" t="str">
        <f>[3]納品書決定!L6</f>
        <v/>
      </c>
      <c r="CY45" s="173"/>
      <c r="CZ45" s="173"/>
      <c r="DA45" s="173"/>
      <c r="DB45" s="173"/>
      <c r="DC45" s="173"/>
      <c r="DD45" s="173"/>
      <c r="DE45" s="173"/>
      <c r="DF45" s="154" t="str">
        <f>[3]納品書決定!M6</f>
        <v/>
      </c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4">
        <f>[3]納品書決定!N6</f>
        <v>0</v>
      </c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4">
        <f>[3]納品書決定!O6</f>
        <v>0</v>
      </c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58"/>
    </row>
    <row r="46" spans="2:177" ht="6" customHeight="1" x14ac:dyDescent="0.15"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3"/>
      <c r="CY46" s="173"/>
      <c r="CZ46" s="173"/>
      <c r="DA46" s="173"/>
      <c r="DB46" s="173"/>
      <c r="DC46" s="173"/>
      <c r="DD46" s="173"/>
      <c r="DE46" s="173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58"/>
    </row>
    <row r="47" spans="2:177" ht="6" customHeight="1" x14ac:dyDescent="0.15"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3"/>
      <c r="CY47" s="173"/>
      <c r="CZ47" s="173"/>
      <c r="DA47" s="173"/>
      <c r="DB47" s="173"/>
      <c r="DC47" s="173"/>
      <c r="DD47" s="173"/>
      <c r="DE47" s="173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45"/>
      <c r="ES47" s="145"/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5"/>
      <c r="FF47" s="145"/>
      <c r="FG47" s="145"/>
      <c r="FH47" s="145"/>
      <c r="FI47" s="145"/>
      <c r="FJ47" s="145"/>
      <c r="FK47" s="145"/>
      <c r="FL47" s="145"/>
      <c r="FM47" s="145"/>
      <c r="FN47" s="145"/>
      <c r="FO47" s="145"/>
      <c r="FP47" s="145"/>
      <c r="FQ47" s="145"/>
      <c r="FR47" s="145"/>
      <c r="FS47" s="145"/>
      <c r="FT47" s="145"/>
      <c r="FU47" s="158"/>
    </row>
    <row r="48" spans="2:177" ht="6" customHeight="1" x14ac:dyDescent="0.15"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3"/>
      <c r="CY48" s="173"/>
      <c r="CZ48" s="173"/>
      <c r="DA48" s="173"/>
      <c r="DB48" s="173"/>
      <c r="DC48" s="173"/>
      <c r="DD48" s="173"/>
      <c r="DE48" s="173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58"/>
    </row>
    <row r="49" spans="2:177" ht="6" customHeight="1" x14ac:dyDescent="0.15">
      <c r="B49" s="172" t="str">
        <f>IF(AB49=0,"",5)</f>
        <v/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55">
        <f>[3]納品書決定!F7</f>
        <v>0</v>
      </c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76" t="str">
        <f>[3]納品書決定!J7</f>
        <v/>
      </c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3" t="str">
        <f>[3]納品書決定!L7</f>
        <v/>
      </c>
      <c r="CY49" s="173"/>
      <c r="CZ49" s="173"/>
      <c r="DA49" s="173"/>
      <c r="DB49" s="173"/>
      <c r="DC49" s="173"/>
      <c r="DD49" s="173"/>
      <c r="DE49" s="173"/>
      <c r="DF49" s="154" t="str">
        <f>[3]納品書決定!M7</f>
        <v/>
      </c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4">
        <f>[3]納品書決定!N7</f>
        <v>0</v>
      </c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4">
        <f>[3]納品書決定!O7</f>
        <v>0</v>
      </c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58"/>
    </row>
    <row r="50" spans="2:177" ht="6" customHeight="1" x14ac:dyDescent="0.15"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3"/>
      <c r="CY50" s="173"/>
      <c r="CZ50" s="173"/>
      <c r="DA50" s="173"/>
      <c r="DB50" s="173"/>
      <c r="DC50" s="173"/>
      <c r="DD50" s="173"/>
      <c r="DE50" s="173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58"/>
    </row>
    <row r="51" spans="2:177" ht="6" customHeight="1" x14ac:dyDescent="0.15"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3"/>
      <c r="CY51" s="173"/>
      <c r="CZ51" s="173"/>
      <c r="DA51" s="173"/>
      <c r="DB51" s="173"/>
      <c r="DC51" s="173"/>
      <c r="DD51" s="173"/>
      <c r="DE51" s="173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58"/>
    </row>
    <row r="52" spans="2:177" ht="6" customHeight="1" x14ac:dyDescent="0.15"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3"/>
      <c r="CY52" s="173"/>
      <c r="CZ52" s="173"/>
      <c r="DA52" s="173"/>
      <c r="DB52" s="173"/>
      <c r="DC52" s="173"/>
      <c r="DD52" s="173"/>
      <c r="DE52" s="173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  <c r="FT52" s="145"/>
      <c r="FU52" s="158"/>
    </row>
    <row r="53" spans="2:177" ht="6" customHeight="1" x14ac:dyDescent="0.15">
      <c r="B53" s="172" t="str">
        <f>IF(AB53=0,"",6)</f>
        <v/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55">
        <f>[3]納品書決定!F8</f>
        <v>0</v>
      </c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76" t="str">
        <f>[3]納品書決定!J8</f>
        <v/>
      </c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3" t="str">
        <f>[3]納品書決定!L8</f>
        <v/>
      </c>
      <c r="CY53" s="173"/>
      <c r="CZ53" s="173"/>
      <c r="DA53" s="173"/>
      <c r="DB53" s="173"/>
      <c r="DC53" s="173"/>
      <c r="DD53" s="173"/>
      <c r="DE53" s="173"/>
      <c r="DF53" s="154" t="str">
        <f>[3]納品書決定!M8</f>
        <v/>
      </c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4">
        <f>[3]納品書決定!N8</f>
        <v>0</v>
      </c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4">
        <f>[3]納品書決定!O8</f>
        <v>0</v>
      </c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58"/>
    </row>
    <row r="54" spans="2:177" ht="6" customHeight="1" x14ac:dyDescent="0.15">
      <c r="B54" s="172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3"/>
      <c r="CY54" s="173"/>
      <c r="CZ54" s="173"/>
      <c r="DA54" s="173"/>
      <c r="DB54" s="173"/>
      <c r="DC54" s="173"/>
      <c r="DD54" s="173"/>
      <c r="DE54" s="173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58"/>
    </row>
    <row r="55" spans="2:177" ht="6" customHeight="1" x14ac:dyDescent="0.15">
      <c r="B55" s="17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3"/>
      <c r="CY55" s="173"/>
      <c r="CZ55" s="173"/>
      <c r="DA55" s="173"/>
      <c r="DB55" s="173"/>
      <c r="DC55" s="173"/>
      <c r="DD55" s="173"/>
      <c r="DE55" s="173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58"/>
    </row>
    <row r="56" spans="2:177" ht="6" customHeight="1" x14ac:dyDescent="0.15">
      <c r="B56" s="172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3"/>
      <c r="CY56" s="173"/>
      <c r="CZ56" s="173"/>
      <c r="DA56" s="173"/>
      <c r="DB56" s="173"/>
      <c r="DC56" s="173"/>
      <c r="DD56" s="173"/>
      <c r="DE56" s="173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5"/>
      <c r="DV56" s="155"/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58"/>
    </row>
    <row r="57" spans="2:177" ht="6" customHeight="1" x14ac:dyDescent="0.15">
      <c r="B57" s="172" t="str">
        <f>IF(AB57=0,"",7)</f>
        <v/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55">
        <f>[3]納品書決定!F9</f>
        <v>0</v>
      </c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76" t="str">
        <f>[3]納品書決定!J9</f>
        <v/>
      </c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3" t="str">
        <f>[3]納品書決定!L9</f>
        <v/>
      </c>
      <c r="CY57" s="173"/>
      <c r="CZ57" s="173"/>
      <c r="DA57" s="173"/>
      <c r="DB57" s="173"/>
      <c r="DC57" s="173"/>
      <c r="DD57" s="173"/>
      <c r="DE57" s="173"/>
      <c r="DF57" s="154" t="str">
        <f>[3]納品書決定!M9</f>
        <v/>
      </c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4">
        <f>[3]納品書決定!N9</f>
        <v>0</v>
      </c>
      <c r="DR57" s="155"/>
      <c r="DS57" s="155"/>
      <c r="DT57" s="155"/>
      <c r="DU57" s="155"/>
      <c r="DV57" s="155"/>
      <c r="DW57" s="155"/>
      <c r="DX57" s="155"/>
      <c r="DY57" s="155"/>
      <c r="DZ57" s="155"/>
      <c r="EA57" s="155"/>
      <c r="EB57" s="155"/>
      <c r="EC57" s="155"/>
      <c r="ED57" s="154">
        <f>[3]納品書決定!O9</f>
        <v>0</v>
      </c>
      <c r="EE57" s="155"/>
      <c r="EF57" s="155"/>
      <c r="EG57" s="155"/>
      <c r="EH57" s="155"/>
      <c r="EI57" s="155"/>
      <c r="EJ57" s="155"/>
      <c r="EK57" s="155"/>
      <c r="EL57" s="155"/>
      <c r="EM57" s="155"/>
      <c r="EN57" s="155"/>
      <c r="EO57" s="155"/>
      <c r="EP57" s="155"/>
      <c r="EQ57" s="15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58"/>
    </row>
    <row r="58" spans="2:177" ht="6" customHeight="1" x14ac:dyDescent="0.15">
      <c r="B58" s="172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3"/>
      <c r="CY58" s="173"/>
      <c r="CZ58" s="173"/>
      <c r="DA58" s="173"/>
      <c r="DB58" s="173"/>
      <c r="DC58" s="173"/>
      <c r="DD58" s="173"/>
      <c r="DE58" s="173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58"/>
    </row>
    <row r="59" spans="2:177" ht="6" customHeight="1" x14ac:dyDescent="0.15">
      <c r="B59" s="172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3"/>
      <c r="CY59" s="173"/>
      <c r="CZ59" s="173"/>
      <c r="DA59" s="173"/>
      <c r="DB59" s="173"/>
      <c r="DC59" s="173"/>
      <c r="DD59" s="173"/>
      <c r="DE59" s="173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45"/>
      <c r="ES59" s="145"/>
      <c r="ET59" s="145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  <c r="FL59" s="145"/>
      <c r="FM59" s="145"/>
      <c r="FN59" s="145"/>
      <c r="FO59" s="145"/>
      <c r="FP59" s="145"/>
      <c r="FQ59" s="145"/>
      <c r="FR59" s="145"/>
      <c r="FS59" s="145"/>
      <c r="FT59" s="145"/>
      <c r="FU59" s="158"/>
    </row>
    <row r="60" spans="2:177" ht="6" customHeight="1" x14ac:dyDescent="0.15">
      <c r="B60" s="172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3"/>
      <c r="CY60" s="173"/>
      <c r="CZ60" s="173"/>
      <c r="DA60" s="173"/>
      <c r="DB60" s="173"/>
      <c r="DC60" s="173"/>
      <c r="DD60" s="173"/>
      <c r="DE60" s="173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58"/>
    </row>
    <row r="61" spans="2:177" ht="6" customHeight="1" x14ac:dyDescent="0.15">
      <c r="B61" s="172" t="str">
        <f>IF(AB61="","",8)</f>
        <v/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55" t="str">
        <f>IF(OR([3]隠れシート!$G$11,[3]隠れシート!$G$12)=TRUE,[3]納品書決定!F10,"")</f>
        <v/>
      </c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76" t="str">
        <f>IF(OR([3]隠れシート!$G$11,[3]隠れシート!$G$12)=TRUE,[3]納品書決定!J10,"")</f>
        <v/>
      </c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3" t="str">
        <f>IF(OR([3]隠れシート!$G$11,[3]隠れシート!$G$12)=TRUE,[3]納品書決定!L10,"")</f>
        <v/>
      </c>
      <c r="CY61" s="173"/>
      <c r="CZ61" s="173"/>
      <c r="DA61" s="173"/>
      <c r="DB61" s="173"/>
      <c r="DC61" s="173"/>
      <c r="DD61" s="173"/>
      <c r="DE61" s="173"/>
      <c r="DF61" s="154" t="str">
        <f>IF(OR([3]隠れシート!$G$11,[3]隠れシート!$G$12)=TRUE,[3]納品書決定!M10,"")</f>
        <v/>
      </c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4" t="str">
        <f>IF(OR([3]隠れシート!$G$11,[3]隠れシート!$G$12)=TRUE,[3]納品書決定!N10,"   合　　計")</f>
        <v xml:space="preserve">   合　　計</v>
      </c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155"/>
      <c r="EC61" s="155"/>
      <c r="ED61" s="154">
        <f>IF(OR([3]隠れシート!$G$11,[3]隠れシート!$G$12)=TRUE,[3]納品書決定!O10,SUM(ED33:EQ56))</f>
        <v>3000</v>
      </c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58"/>
    </row>
    <row r="62" spans="2:177" ht="6" customHeight="1" x14ac:dyDescent="0.15">
      <c r="B62" s="172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3"/>
      <c r="CY62" s="173"/>
      <c r="CZ62" s="173"/>
      <c r="DA62" s="173"/>
      <c r="DB62" s="173"/>
      <c r="DC62" s="173"/>
      <c r="DD62" s="173"/>
      <c r="DE62" s="173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45"/>
      <c r="ES62" s="145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58"/>
    </row>
    <row r="63" spans="2:177" ht="6" customHeight="1" x14ac:dyDescent="0.15">
      <c r="B63" s="172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3"/>
      <c r="CY63" s="173"/>
      <c r="CZ63" s="173"/>
      <c r="DA63" s="173"/>
      <c r="DB63" s="173"/>
      <c r="DC63" s="173"/>
      <c r="DD63" s="173"/>
      <c r="DE63" s="173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58"/>
    </row>
    <row r="64" spans="2:177" ht="6" customHeight="1" x14ac:dyDescent="0.15"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7"/>
      <c r="CX64" s="175"/>
      <c r="CY64" s="175"/>
      <c r="CZ64" s="175"/>
      <c r="DA64" s="175"/>
      <c r="DB64" s="175"/>
      <c r="DC64" s="175"/>
      <c r="DD64" s="175"/>
      <c r="DE64" s="175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7"/>
      <c r="FF64" s="157"/>
      <c r="FG64" s="157"/>
      <c r="FH64" s="157"/>
      <c r="FI64" s="157"/>
      <c r="FJ64" s="157"/>
      <c r="FK64" s="157"/>
      <c r="FL64" s="157"/>
      <c r="FM64" s="157"/>
      <c r="FN64" s="157"/>
      <c r="FO64" s="157"/>
      <c r="FP64" s="157"/>
      <c r="FQ64" s="157"/>
      <c r="FR64" s="157"/>
      <c r="FS64" s="157"/>
      <c r="FT64" s="157"/>
      <c r="FU64" s="159"/>
    </row>
    <row r="65" spans="2:177" ht="10.15" customHeight="1" x14ac:dyDescent="0.15">
      <c r="B65" s="160" t="s">
        <v>25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6" t="s">
        <v>26</v>
      </c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8" t="s">
        <v>27</v>
      </c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 t="s">
        <v>28</v>
      </c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3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5"/>
    </row>
    <row r="66" spans="2:177" ht="10.15" customHeight="1" x14ac:dyDescent="0.15">
      <c r="B66" s="162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70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6"/>
      <c r="DN66" s="152" t="s">
        <v>29</v>
      </c>
      <c r="DO66" s="152"/>
      <c r="DP66" s="152"/>
      <c r="DQ66" s="152"/>
      <c r="DR66" s="152"/>
      <c r="DS66" s="152"/>
      <c r="DT66" s="152"/>
      <c r="DU66" s="152"/>
      <c r="DV66" s="152"/>
      <c r="DW66" s="152"/>
      <c r="DX66" s="152"/>
      <c r="DY66" s="152"/>
      <c r="DZ66" s="152"/>
      <c r="EA66" s="152"/>
      <c r="EB66" s="152"/>
      <c r="EC66" s="152"/>
      <c r="ED66" s="152"/>
      <c r="EE66" s="152"/>
      <c r="EF66" s="152"/>
      <c r="EG66" s="152"/>
      <c r="EH66" s="152"/>
      <c r="EI66" s="152"/>
      <c r="EJ66" s="152"/>
      <c r="EK66" s="152"/>
      <c r="EL66" s="152"/>
      <c r="EM66" s="152"/>
      <c r="EN66" s="152"/>
      <c r="EO66" s="152"/>
      <c r="EP66" s="152"/>
      <c r="EQ66" s="152"/>
      <c r="ER66" s="152"/>
      <c r="ES66" s="152"/>
      <c r="ET66" s="152"/>
      <c r="EU66" s="152"/>
      <c r="EV66" s="152"/>
      <c r="EW66" s="152"/>
      <c r="EX66" s="152"/>
      <c r="EY66" s="152"/>
      <c r="EZ66" s="152"/>
      <c r="FA66" s="152"/>
      <c r="FB66" s="152"/>
      <c r="FC66" s="152"/>
      <c r="FD66" s="152"/>
      <c r="FE66" s="152"/>
      <c r="FF66" s="152"/>
      <c r="FG66" s="152"/>
      <c r="FH66" s="152"/>
      <c r="FI66" s="152"/>
      <c r="FJ66" s="152"/>
      <c r="FK66" s="152"/>
      <c r="FL66" s="152"/>
      <c r="FM66" s="152"/>
      <c r="FN66" s="152"/>
      <c r="FO66" s="152"/>
      <c r="FP66" s="152"/>
      <c r="FQ66" s="152"/>
      <c r="FR66" s="152"/>
      <c r="FS66" s="2"/>
      <c r="FT66" s="2"/>
      <c r="FU66" s="17"/>
    </row>
    <row r="67" spans="2:177" ht="10.15" customHeight="1" x14ac:dyDescent="0.15">
      <c r="B67" s="153" t="s">
        <v>30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4" t="s">
        <v>31</v>
      </c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6"/>
      <c r="DN67" s="152"/>
      <c r="DO67" s="152"/>
      <c r="DP67" s="152"/>
      <c r="DQ67" s="152"/>
      <c r="DR67" s="152"/>
      <c r="DS67" s="152"/>
      <c r="DT67" s="152"/>
      <c r="DU67" s="152"/>
      <c r="DV67" s="152"/>
      <c r="DW67" s="152"/>
      <c r="DX67" s="152"/>
      <c r="DY67" s="152"/>
      <c r="DZ67" s="152"/>
      <c r="EA67" s="152"/>
      <c r="EB67" s="152"/>
      <c r="EC67" s="152"/>
      <c r="ED67" s="152"/>
      <c r="EE67" s="152"/>
      <c r="EF67" s="152"/>
      <c r="EG67" s="152"/>
      <c r="EH67" s="152"/>
      <c r="EI67" s="152"/>
      <c r="EJ67" s="152"/>
      <c r="EK67" s="152"/>
      <c r="EL67" s="152"/>
      <c r="EM67" s="152"/>
      <c r="EN67" s="152"/>
      <c r="EO67" s="152"/>
      <c r="EP67" s="152"/>
      <c r="EQ67" s="152"/>
      <c r="ER67" s="152"/>
      <c r="ES67" s="152"/>
      <c r="ET67" s="152"/>
      <c r="EU67" s="152"/>
      <c r="EV67" s="152"/>
      <c r="EW67" s="152"/>
      <c r="EX67" s="152"/>
      <c r="EY67" s="152"/>
      <c r="EZ67" s="152"/>
      <c r="FA67" s="152"/>
      <c r="FB67" s="152"/>
      <c r="FC67" s="152"/>
      <c r="FD67" s="152"/>
      <c r="FE67" s="152"/>
      <c r="FF67" s="152"/>
      <c r="FG67" s="152"/>
      <c r="FH67" s="152"/>
      <c r="FI67" s="152"/>
      <c r="FJ67" s="152"/>
      <c r="FK67" s="152"/>
      <c r="FL67" s="152"/>
      <c r="FM67" s="152"/>
      <c r="FN67" s="152"/>
      <c r="FO67" s="152"/>
      <c r="FP67" s="152"/>
      <c r="FQ67" s="152"/>
      <c r="FR67" s="152"/>
      <c r="FS67" s="2"/>
      <c r="FT67" s="2"/>
      <c r="FU67" s="17"/>
    </row>
    <row r="68" spans="2:177" ht="10.15" customHeight="1" x14ac:dyDescent="0.15">
      <c r="B68" s="153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6"/>
      <c r="DN68" s="152" t="s">
        <v>32</v>
      </c>
      <c r="DO68" s="152"/>
      <c r="DP68" s="152"/>
      <c r="DQ68" s="152"/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2"/>
      <c r="EF68" s="152"/>
      <c r="EG68" s="152"/>
      <c r="EH68" s="152"/>
      <c r="EI68" s="152"/>
      <c r="EJ68" s="152"/>
      <c r="EK68" s="152"/>
      <c r="EL68" s="152"/>
      <c r="EM68" s="152"/>
      <c r="EN68" s="152"/>
      <c r="EO68" s="152"/>
      <c r="EP68" s="152"/>
      <c r="EQ68" s="152"/>
      <c r="ER68" s="152"/>
      <c r="ES68" s="152"/>
      <c r="ET68" s="152"/>
      <c r="EU68" s="152"/>
      <c r="EV68" s="152"/>
      <c r="EW68" s="152"/>
      <c r="EX68" s="152"/>
      <c r="EY68" s="152"/>
      <c r="EZ68" s="152"/>
      <c r="FA68" s="152"/>
      <c r="FB68" s="152"/>
      <c r="FC68" s="152"/>
      <c r="FD68" s="152"/>
      <c r="FE68" s="152"/>
      <c r="FF68" s="152"/>
      <c r="FG68" s="152"/>
      <c r="FH68" s="152"/>
      <c r="FI68" s="152"/>
      <c r="FJ68" s="152"/>
      <c r="FK68" s="152"/>
      <c r="FL68" s="152"/>
      <c r="FM68" s="152"/>
      <c r="FN68" s="152"/>
      <c r="FO68" s="152"/>
      <c r="FP68" s="152"/>
      <c r="FQ68" s="152"/>
      <c r="FR68" s="152"/>
      <c r="FS68" s="152"/>
      <c r="FT68" s="2"/>
      <c r="FU68" s="17"/>
    </row>
    <row r="69" spans="2:177" ht="10.15" customHeight="1" x14ac:dyDescent="0.15">
      <c r="B69" s="153" t="s">
        <v>33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4" t="s">
        <v>34</v>
      </c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6"/>
      <c r="DN69" s="18"/>
      <c r="DO69" s="18"/>
      <c r="DP69" s="18"/>
      <c r="DQ69" s="18"/>
      <c r="DR69" s="146" t="s">
        <v>35</v>
      </c>
      <c r="DS69" s="137"/>
      <c r="DT69" s="137"/>
      <c r="DU69" s="137"/>
      <c r="DV69" s="137"/>
      <c r="DW69" s="137"/>
      <c r="DX69" s="137"/>
      <c r="DY69" s="137"/>
      <c r="DZ69" s="137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2"/>
      <c r="FR69" s="2"/>
      <c r="FS69" s="2"/>
      <c r="FT69" s="2"/>
      <c r="FU69" s="17"/>
    </row>
    <row r="70" spans="2:177" ht="10.15" customHeight="1" x14ac:dyDescent="0.15">
      <c r="B70" s="153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6"/>
      <c r="DN70" s="18"/>
      <c r="DO70" s="18"/>
      <c r="DP70" s="18"/>
      <c r="DQ70" s="18"/>
      <c r="DR70" s="137"/>
      <c r="DS70" s="137"/>
      <c r="DT70" s="137"/>
      <c r="DU70" s="137"/>
      <c r="DV70" s="137"/>
      <c r="DW70" s="137"/>
      <c r="DX70" s="137"/>
      <c r="DY70" s="137"/>
      <c r="DZ70" s="137"/>
      <c r="EA70" s="18"/>
      <c r="EB70" s="18"/>
      <c r="EC70" s="137" t="s">
        <v>76</v>
      </c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  <c r="FF70" s="137"/>
      <c r="FG70" s="137"/>
      <c r="FH70" s="137"/>
      <c r="FI70" s="137"/>
      <c r="FJ70" s="137"/>
      <c r="FK70" s="137"/>
      <c r="FL70" s="137"/>
      <c r="FM70" s="18"/>
      <c r="FN70" s="18"/>
      <c r="FO70" s="18"/>
      <c r="FP70" s="18"/>
      <c r="FQ70" s="2"/>
      <c r="FR70" s="2"/>
      <c r="FS70" s="2"/>
      <c r="FT70" s="2"/>
      <c r="FU70" s="17"/>
    </row>
    <row r="71" spans="2:177" ht="7.15" customHeight="1" x14ac:dyDescent="0.15">
      <c r="B71" s="147"/>
      <c r="C71" s="14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20"/>
      <c r="BV71" s="150"/>
      <c r="BW71" s="148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2"/>
      <c r="DM71" s="16"/>
      <c r="DN71" s="18"/>
      <c r="DO71" s="18"/>
      <c r="DP71" s="18"/>
      <c r="DQ71" s="18"/>
      <c r="DR71" s="137"/>
      <c r="DS71" s="137"/>
      <c r="DT71" s="137"/>
      <c r="DU71" s="137"/>
      <c r="DV71" s="137"/>
      <c r="DW71" s="137"/>
      <c r="DX71" s="137"/>
      <c r="DY71" s="137"/>
      <c r="DZ71" s="137"/>
      <c r="EA71" s="18"/>
      <c r="EB71" s="18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37"/>
      <c r="FM71" s="18"/>
      <c r="FN71" s="18"/>
      <c r="FO71" s="18"/>
      <c r="FP71" s="18"/>
      <c r="FQ71" s="2"/>
      <c r="FR71" s="2"/>
      <c r="FS71" s="2"/>
      <c r="FT71" s="2"/>
      <c r="FU71" s="17"/>
    </row>
    <row r="72" spans="2:177" ht="7.15" customHeight="1" x14ac:dyDescent="0.15">
      <c r="B72" s="149"/>
      <c r="C72" s="142"/>
      <c r="D72" s="152" t="s">
        <v>36</v>
      </c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3"/>
      <c r="BV72" s="151"/>
      <c r="BW72" s="142"/>
      <c r="BX72" s="136" t="s">
        <v>37</v>
      </c>
      <c r="BY72" s="136"/>
      <c r="BZ72" s="136"/>
      <c r="CA72" s="136"/>
      <c r="CB72" s="136"/>
      <c r="CC72" s="136"/>
      <c r="CD72" s="136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5"/>
      <c r="DM72" s="16"/>
      <c r="DN72" s="18"/>
      <c r="DO72" s="18"/>
      <c r="DP72" s="18"/>
      <c r="DQ72" s="18"/>
      <c r="DR72" s="137"/>
      <c r="DS72" s="137"/>
      <c r="DT72" s="137"/>
      <c r="DU72" s="137"/>
      <c r="DV72" s="137"/>
      <c r="DW72" s="137"/>
      <c r="DX72" s="137"/>
      <c r="DY72" s="137"/>
      <c r="DZ72" s="137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2"/>
      <c r="FR72" s="2"/>
      <c r="FS72" s="2"/>
      <c r="FT72" s="2"/>
      <c r="FU72" s="17"/>
    </row>
    <row r="73" spans="2:177" ht="7.15" customHeight="1" x14ac:dyDescent="0.15">
      <c r="B73" s="149"/>
      <c r="C73" s="14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"/>
      <c r="BN73" s="2"/>
      <c r="BO73" s="2"/>
      <c r="BP73" s="2"/>
      <c r="BQ73" s="2"/>
      <c r="BR73" s="2"/>
      <c r="BS73" s="2"/>
      <c r="BT73" s="2"/>
      <c r="BU73" s="23"/>
      <c r="BV73" s="151"/>
      <c r="BW73" s="142"/>
      <c r="BX73" s="136"/>
      <c r="BY73" s="136"/>
      <c r="BZ73" s="136"/>
      <c r="CA73" s="136"/>
      <c r="CB73" s="136"/>
      <c r="CC73" s="136"/>
      <c r="CD73" s="136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5"/>
      <c r="DM73" s="16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2"/>
      <c r="FR73" s="2"/>
      <c r="FS73" s="2"/>
      <c r="FT73" s="2"/>
      <c r="FU73" s="17"/>
    </row>
    <row r="74" spans="2:177" ht="3.6" customHeight="1" x14ac:dyDescent="0.15">
      <c r="B74" s="149"/>
      <c r="C74" s="14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"/>
      <c r="BN74" s="2"/>
      <c r="BO74" s="2"/>
      <c r="BP74" s="2"/>
      <c r="BQ74" s="2"/>
      <c r="BR74" s="2"/>
      <c r="BS74" s="2"/>
      <c r="BT74" s="2"/>
      <c r="BU74" s="23"/>
      <c r="BV74" s="151"/>
      <c r="BW74" s="142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5"/>
      <c r="DM74" s="16"/>
      <c r="DN74" s="146" t="s">
        <v>38</v>
      </c>
      <c r="DO74" s="146"/>
      <c r="DP74" s="146"/>
      <c r="DQ74" s="146"/>
      <c r="DR74" s="146"/>
      <c r="DS74" s="146"/>
      <c r="DT74" s="146"/>
      <c r="DU74" s="146"/>
      <c r="DV74" s="146"/>
      <c r="DW74" s="146"/>
      <c r="DX74" s="146"/>
      <c r="DY74" s="146"/>
      <c r="DZ74" s="146"/>
      <c r="EA74" s="146"/>
      <c r="EB74" s="146"/>
      <c r="EC74" s="146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2"/>
      <c r="FR74" s="2"/>
      <c r="FS74" s="2"/>
      <c r="FT74" s="2"/>
      <c r="FU74" s="17"/>
    </row>
    <row r="75" spans="2:177" ht="7.15" customHeight="1" x14ac:dyDescent="0.15">
      <c r="B75" s="149"/>
      <c r="C75" s="14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"/>
      <c r="BN75" s="2"/>
      <c r="BO75" s="2"/>
      <c r="BP75" s="2"/>
      <c r="BQ75" s="2"/>
      <c r="BR75" s="2"/>
      <c r="BS75" s="2"/>
      <c r="BT75" s="2"/>
      <c r="BU75" s="23"/>
      <c r="BV75" s="151"/>
      <c r="BW75" s="142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5"/>
      <c r="DM75" s="1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2"/>
      <c r="FR75" s="2"/>
      <c r="FS75" s="2"/>
      <c r="FT75" s="2"/>
      <c r="FU75" s="17"/>
    </row>
    <row r="76" spans="2:177" ht="7.15" customHeight="1" x14ac:dyDescent="0.15">
      <c r="B76" s="149"/>
      <c r="C76" s="142"/>
      <c r="D76" s="2"/>
      <c r="E76" s="2"/>
      <c r="F76" s="2"/>
      <c r="G76" s="136" t="s">
        <v>77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"/>
      <c r="BN76" s="2"/>
      <c r="BO76" s="2"/>
      <c r="BP76" s="2"/>
      <c r="BQ76" s="2"/>
      <c r="BR76" s="2"/>
      <c r="BS76" s="2"/>
      <c r="BT76" s="2"/>
      <c r="BU76" s="23"/>
      <c r="BV76" s="151"/>
      <c r="BW76" s="142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5"/>
      <c r="DM76" s="1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2"/>
      <c r="FR76" s="2"/>
      <c r="FS76" s="2"/>
      <c r="FT76" s="2"/>
      <c r="FU76" s="17"/>
    </row>
    <row r="77" spans="2:177" ht="7.15" customHeight="1" x14ac:dyDescent="0.15">
      <c r="B77" s="149"/>
      <c r="C77" s="142"/>
      <c r="D77" s="2"/>
      <c r="E77" s="2"/>
      <c r="F77" s="2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"/>
      <c r="BN77" s="2"/>
      <c r="BO77" s="2"/>
      <c r="BP77" s="2"/>
      <c r="BQ77" s="2"/>
      <c r="BR77" s="2"/>
      <c r="BS77" s="2"/>
      <c r="BT77" s="2"/>
      <c r="BU77" s="23"/>
      <c r="BV77" s="151"/>
      <c r="BW77" s="142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5"/>
      <c r="DM77" s="1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2"/>
      <c r="FR77" s="2"/>
      <c r="FS77" s="2"/>
      <c r="FT77" s="2"/>
      <c r="FU77" s="17"/>
    </row>
    <row r="78" spans="2:177" ht="7.15" customHeight="1" x14ac:dyDescent="0.15">
      <c r="B78" s="149"/>
      <c r="C78" s="142"/>
      <c r="D78" s="2"/>
      <c r="E78" s="2"/>
      <c r="F78" s="2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"/>
      <c r="BN78" s="2"/>
      <c r="BO78" s="2"/>
      <c r="BP78" s="2"/>
      <c r="BQ78" s="2"/>
      <c r="BR78" s="2"/>
      <c r="BS78" s="2"/>
      <c r="BT78" s="2"/>
      <c r="BU78" s="23"/>
      <c r="BV78" s="151"/>
      <c r="BW78" s="142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5"/>
      <c r="DM78" s="16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2"/>
      <c r="FR78" s="2"/>
      <c r="FS78" s="2"/>
      <c r="FT78" s="2"/>
      <c r="FU78" s="17"/>
    </row>
    <row r="79" spans="2:177" ht="9.6" customHeight="1" x14ac:dyDescent="0.15">
      <c r="B79" s="149"/>
      <c r="C79" s="14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"/>
      <c r="BN79" s="2"/>
      <c r="BO79" s="2"/>
      <c r="BP79" s="2"/>
      <c r="BQ79" s="2"/>
      <c r="BR79" s="2"/>
      <c r="BS79" s="2"/>
      <c r="BT79" s="2"/>
      <c r="BU79" s="23"/>
      <c r="BV79" s="151"/>
      <c r="BW79" s="142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5"/>
      <c r="DM79" s="16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2"/>
      <c r="FR79" s="2"/>
      <c r="FS79" s="2"/>
      <c r="FT79" s="2"/>
      <c r="FU79" s="17"/>
    </row>
    <row r="80" spans="2:177" ht="10.15" customHeight="1" x14ac:dyDescent="0.15">
      <c r="B80" s="149"/>
      <c r="C80" s="142"/>
      <c r="D80" s="2"/>
      <c r="E80" s="2"/>
      <c r="F80" s="136" t="s">
        <v>39</v>
      </c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137" t="s">
        <v>40</v>
      </c>
      <c r="BR80" s="137"/>
      <c r="BS80" s="137"/>
      <c r="BT80" s="2"/>
      <c r="BU80" s="23"/>
      <c r="BV80" s="151"/>
      <c r="BW80" s="142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137" t="s">
        <v>40</v>
      </c>
      <c r="DI80" s="137"/>
      <c r="DJ80" s="137"/>
      <c r="DK80" s="24"/>
      <c r="DL80" s="25"/>
      <c r="DM80" s="16"/>
      <c r="DN80" s="137" t="s">
        <v>41</v>
      </c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37" t="s">
        <v>40</v>
      </c>
      <c r="FP80" s="137"/>
      <c r="FQ80" s="137"/>
      <c r="FR80" s="2"/>
      <c r="FS80" s="29"/>
      <c r="FT80" s="29"/>
      <c r="FU80" s="30"/>
    </row>
    <row r="81" spans="2:177" ht="7.15" customHeight="1" x14ac:dyDescent="0.15">
      <c r="B81" s="149"/>
      <c r="C81" s="142"/>
      <c r="D81" s="2"/>
      <c r="E81" s="2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137"/>
      <c r="BR81" s="137"/>
      <c r="BS81" s="137"/>
      <c r="BT81" s="2"/>
      <c r="BU81" s="23"/>
      <c r="BV81" s="151"/>
      <c r="BW81" s="142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137"/>
      <c r="DI81" s="137"/>
      <c r="DJ81" s="137"/>
      <c r="DK81" s="24"/>
      <c r="DL81" s="25"/>
      <c r="DM81" s="16"/>
      <c r="DN81" s="137"/>
      <c r="DO81" s="137"/>
      <c r="DP81" s="137"/>
      <c r="DQ81" s="137"/>
      <c r="DR81" s="137"/>
      <c r="DS81" s="137"/>
      <c r="DT81" s="137"/>
      <c r="DU81" s="137"/>
      <c r="DV81" s="137"/>
      <c r="DW81" s="137"/>
      <c r="DX81" s="137"/>
      <c r="DY81" s="137"/>
      <c r="DZ81" s="137"/>
      <c r="EA81" s="137"/>
      <c r="EB81" s="137"/>
      <c r="EC81" s="137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37"/>
      <c r="FP81" s="137"/>
      <c r="FQ81" s="137"/>
      <c r="FR81" s="2"/>
      <c r="FS81" s="29"/>
      <c r="FT81" s="29"/>
      <c r="FU81" s="30"/>
    </row>
    <row r="82" spans="2:177" ht="7.15" customHeight="1" x14ac:dyDescent="0.15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40"/>
      <c r="BV82" s="141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40"/>
      <c r="DM82" s="141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2"/>
      <c r="FS82" s="142"/>
      <c r="FT82" s="142"/>
      <c r="FU82" s="143"/>
    </row>
    <row r="83" spans="2:177" ht="11.45" customHeight="1" x14ac:dyDescent="0.15">
      <c r="D83" s="128" t="s">
        <v>42</v>
      </c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DL83" s="14"/>
      <c r="DM83" s="2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129" t="s">
        <v>43</v>
      </c>
      <c r="EW83" s="130"/>
      <c r="EX83" s="130"/>
      <c r="EY83" s="130"/>
      <c r="EZ83" s="130"/>
      <c r="FA83" s="130"/>
      <c r="FB83" s="130"/>
      <c r="FC83" s="130"/>
      <c r="FD83" s="130"/>
      <c r="FE83" s="130"/>
      <c r="FF83" s="130"/>
      <c r="FG83" s="130"/>
      <c r="FH83" s="130"/>
      <c r="FI83" s="130"/>
      <c r="FJ83" s="130"/>
      <c r="FK83" s="130"/>
      <c r="FL83" s="130"/>
      <c r="FM83" s="130"/>
      <c r="FN83" s="130"/>
      <c r="FO83" s="130"/>
      <c r="FP83" s="130"/>
      <c r="FQ83" s="130"/>
      <c r="FR83" s="130"/>
      <c r="FS83" s="130"/>
      <c r="FT83" s="130"/>
      <c r="FU83" s="131"/>
    </row>
    <row r="84" spans="2:177" ht="11.45" customHeight="1" x14ac:dyDescent="0.15">
      <c r="D84" s="135" t="s">
        <v>44</v>
      </c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32"/>
      <c r="BS84" s="32"/>
      <c r="BT84" s="32"/>
      <c r="BU84" s="32"/>
      <c r="BV84" s="32"/>
      <c r="BW84" s="32"/>
      <c r="DL84" s="2"/>
      <c r="DM84" s="2"/>
      <c r="EV84" s="132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4"/>
    </row>
    <row r="85" spans="2:177" ht="11.45" customHeight="1" x14ac:dyDescent="0.15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DL85" s="2"/>
      <c r="DM85" s="2"/>
    </row>
    <row r="86" spans="2:177" ht="11.45" customHeight="1" x14ac:dyDescent="0.15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DL86" s="2"/>
      <c r="DM86" s="2"/>
    </row>
    <row r="87" spans="2:177" ht="11.45" customHeight="1" x14ac:dyDescent="0.15"/>
    <row r="88" spans="2:177" ht="11.45" customHeight="1" x14ac:dyDescent="0.15"/>
    <row r="89" spans="2:177" ht="11.45" customHeight="1" x14ac:dyDescent="0.15"/>
    <row r="90" spans="2:177" ht="7.15" customHeight="1" x14ac:dyDescent="0.15"/>
    <row r="91" spans="2:177" ht="7.15" customHeight="1" x14ac:dyDescent="0.15"/>
    <row r="92" spans="2:177" ht="7.15" customHeight="1" x14ac:dyDescent="0.15"/>
    <row r="93" spans="2:177" ht="7.15" customHeight="1" x14ac:dyDescent="0.15"/>
    <row r="94" spans="2:177" ht="5.45" customHeight="1" x14ac:dyDescent="0.15"/>
    <row r="95" spans="2:177" ht="5.45" customHeight="1" x14ac:dyDescent="0.15"/>
    <row r="96" spans="2:177" ht="5.45" customHeight="1" x14ac:dyDescent="0.15"/>
    <row r="97" ht="5.45" customHeight="1" x14ac:dyDescent="0.15"/>
    <row r="98" ht="5.45" customHeight="1" x14ac:dyDescent="0.15"/>
    <row r="99" ht="5.45" customHeight="1" x14ac:dyDescent="0.15"/>
    <row r="100" ht="5.45" customHeight="1" x14ac:dyDescent="0.15"/>
    <row r="101" ht="5.45" customHeight="1" x14ac:dyDescent="0.15"/>
    <row r="102" ht="5.45" customHeight="1" x14ac:dyDescent="0.15"/>
    <row r="103" ht="5.45" customHeight="1" x14ac:dyDescent="0.15"/>
    <row r="104" ht="5.45" customHeight="1" x14ac:dyDescent="0.15"/>
    <row r="105" ht="5.45" customHeight="1" x14ac:dyDescent="0.15"/>
    <row r="106" ht="5.45" customHeight="1" x14ac:dyDescent="0.15"/>
    <row r="107" ht="5.45" customHeight="1" x14ac:dyDescent="0.15"/>
    <row r="108" ht="5.45" customHeight="1" x14ac:dyDescent="0.15"/>
    <row r="109" ht="5.45" customHeight="1" x14ac:dyDescent="0.15"/>
    <row r="110" ht="5.45" customHeight="1" x14ac:dyDescent="0.15"/>
    <row r="111" ht="5.45" customHeight="1" x14ac:dyDescent="0.15"/>
    <row r="112" ht="5.45" customHeight="1" x14ac:dyDescent="0.15"/>
    <row r="113" ht="5.45" customHeight="1" x14ac:dyDescent="0.15"/>
    <row r="114" ht="5.45" customHeight="1" x14ac:dyDescent="0.15"/>
    <row r="115" ht="5.45" customHeight="1" x14ac:dyDescent="0.15"/>
    <row r="116" ht="5.45" customHeight="1" x14ac:dyDescent="0.15"/>
    <row r="117" ht="5.45" customHeight="1" x14ac:dyDescent="0.15"/>
    <row r="118" ht="5.45" customHeight="1" x14ac:dyDescent="0.15"/>
    <row r="119" ht="5.45" customHeight="1" x14ac:dyDescent="0.15"/>
    <row r="120" ht="5.45" customHeight="1" x14ac:dyDescent="0.15"/>
    <row r="121" ht="5.45" customHeight="1" x14ac:dyDescent="0.15"/>
    <row r="122" ht="5.45" customHeight="1" x14ac:dyDescent="0.15"/>
    <row r="123" ht="5.45" customHeight="1" x14ac:dyDescent="0.15"/>
    <row r="124" ht="5.45" customHeight="1" x14ac:dyDescent="0.15"/>
    <row r="125" ht="5.45" customHeight="1" x14ac:dyDescent="0.15"/>
    <row r="126" ht="5.45" customHeight="1" x14ac:dyDescent="0.15"/>
    <row r="127" ht="5.45" customHeight="1" x14ac:dyDescent="0.15"/>
    <row r="128" ht="5.45" customHeight="1" x14ac:dyDescent="0.15"/>
    <row r="129" ht="5.45" customHeight="1" x14ac:dyDescent="0.15"/>
    <row r="130" ht="5.45" customHeight="1" x14ac:dyDescent="0.15"/>
    <row r="131" ht="5.45" customHeight="1" x14ac:dyDescent="0.15"/>
    <row r="132" ht="5.45" customHeight="1" x14ac:dyDescent="0.15"/>
    <row r="133" ht="5.45" customHeight="1" x14ac:dyDescent="0.15"/>
    <row r="134" ht="5.45" customHeight="1" x14ac:dyDescent="0.15"/>
    <row r="135" ht="5.45" customHeight="1" x14ac:dyDescent="0.15"/>
    <row r="136" ht="5.45" customHeight="1" x14ac:dyDescent="0.15"/>
    <row r="137" ht="5.45" customHeight="1" x14ac:dyDescent="0.15"/>
    <row r="138" ht="5.45" customHeight="1" x14ac:dyDescent="0.15"/>
    <row r="139" ht="5.45" customHeight="1" x14ac:dyDescent="0.15"/>
    <row r="140" ht="5.45" customHeight="1" x14ac:dyDescent="0.15"/>
    <row r="141" ht="5.45" customHeight="1" x14ac:dyDescent="0.15"/>
    <row r="142" ht="5.45" customHeight="1" x14ac:dyDescent="0.15"/>
    <row r="143" ht="5.45" customHeight="1" x14ac:dyDescent="0.15"/>
    <row r="144" ht="5.45" customHeight="1" x14ac:dyDescent="0.15"/>
    <row r="145" ht="5.45" customHeight="1" x14ac:dyDescent="0.15"/>
    <row r="146" ht="5.45" customHeight="1" x14ac:dyDescent="0.15"/>
    <row r="147" ht="5.45" customHeight="1" x14ac:dyDescent="0.15"/>
    <row r="148" ht="5.45" customHeight="1" x14ac:dyDescent="0.15"/>
    <row r="149" ht="5.45" customHeight="1" x14ac:dyDescent="0.15"/>
    <row r="150" ht="5.45" customHeight="1" x14ac:dyDescent="0.15"/>
    <row r="151" ht="5.45" customHeight="1" x14ac:dyDescent="0.15"/>
    <row r="152" ht="5.45" customHeight="1" x14ac:dyDescent="0.15"/>
    <row r="153" ht="5.45" customHeight="1" x14ac:dyDescent="0.15"/>
    <row r="154" ht="5.45" customHeight="1" x14ac:dyDescent="0.15"/>
    <row r="155" ht="5.45" customHeight="1" x14ac:dyDescent="0.15"/>
    <row r="156" ht="5.45" customHeight="1" x14ac:dyDescent="0.15"/>
    <row r="157" ht="5.45" customHeight="1" x14ac:dyDescent="0.15"/>
    <row r="158" ht="5.45" customHeight="1" x14ac:dyDescent="0.15"/>
    <row r="159" ht="5.45" customHeight="1" x14ac:dyDescent="0.15"/>
    <row r="160" ht="5.45" customHeight="1" x14ac:dyDescent="0.15"/>
    <row r="161" ht="5.45" customHeight="1" x14ac:dyDescent="0.15"/>
    <row r="162" ht="5.45" customHeight="1" x14ac:dyDescent="0.15"/>
    <row r="163" ht="5.45" customHeight="1" x14ac:dyDescent="0.15"/>
    <row r="164" ht="5.45" customHeight="1" x14ac:dyDescent="0.15"/>
    <row r="165" ht="5.45" customHeight="1" x14ac:dyDescent="0.15"/>
    <row r="166" ht="5.45" customHeight="1" x14ac:dyDescent="0.15"/>
    <row r="167" ht="5.45" customHeight="1" x14ac:dyDescent="0.15"/>
    <row r="168" ht="5.45" customHeight="1" x14ac:dyDescent="0.15"/>
    <row r="169" ht="5.45" customHeight="1" x14ac:dyDescent="0.15"/>
    <row r="170" ht="5.45" customHeight="1" x14ac:dyDescent="0.15"/>
    <row r="171" ht="5.45" customHeight="1" x14ac:dyDescent="0.15"/>
    <row r="172" ht="5.45" customHeight="1" x14ac:dyDescent="0.15"/>
    <row r="173" ht="5.45" customHeight="1" x14ac:dyDescent="0.15"/>
    <row r="174" ht="5.45" customHeight="1" x14ac:dyDescent="0.15"/>
    <row r="175" ht="5.45" customHeight="1" x14ac:dyDescent="0.15"/>
    <row r="176" ht="5.45" customHeight="1" x14ac:dyDescent="0.15"/>
    <row r="177" ht="5.45" customHeight="1" x14ac:dyDescent="0.15"/>
    <row r="178" ht="5.45" customHeight="1" x14ac:dyDescent="0.15"/>
    <row r="179" ht="5.45" customHeight="1" x14ac:dyDescent="0.15"/>
    <row r="180" ht="5.45" customHeight="1" x14ac:dyDescent="0.15"/>
    <row r="181" ht="5.45" customHeight="1" x14ac:dyDescent="0.15"/>
    <row r="182" ht="5.45" customHeight="1" x14ac:dyDescent="0.15"/>
    <row r="183" ht="5.45" customHeight="1" x14ac:dyDescent="0.15"/>
    <row r="184" ht="5.45" customHeight="1" x14ac:dyDescent="0.15"/>
    <row r="185" ht="5.45" customHeight="1" x14ac:dyDescent="0.15"/>
    <row r="186" ht="5.45" customHeight="1" x14ac:dyDescent="0.15"/>
    <row r="187" ht="5.45" customHeight="1" x14ac:dyDescent="0.15"/>
    <row r="188" ht="5.45" customHeight="1" x14ac:dyDescent="0.15"/>
    <row r="189" ht="5.45" customHeight="1" x14ac:dyDescent="0.15"/>
    <row r="190" ht="5.45" customHeight="1" x14ac:dyDescent="0.15"/>
    <row r="191" ht="5.45" customHeight="1" x14ac:dyDescent="0.15"/>
    <row r="192" ht="5.45" customHeight="1" x14ac:dyDescent="0.15"/>
    <row r="193" ht="5.45" customHeight="1" x14ac:dyDescent="0.15"/>
    <row r="194" ht="5.45" customHeight="1" x14ac:dyDescent="0.15"/>
    <row r="195" ht="5.45" customHeight="1" x14ac:dyDescent="0.15"/>
    <row r="196" ht="5.45" customHeight="1" x14ac:dyDescent="0.15"/>
    <row r="197" ht="5.45" customHeight="1" x14ac:dyDescent="0.15"/>
    <row r="198" ht="5.45" customHeight="1" x14ac:dyDescent="0.15"/>
    <row r="199" ht="5.45" customHeight="1" x14ac:dyDescent="0.15"/>
    <row r="200" ht="5.45" customHeight="1" x14ac:dyDescent="0.15"/>
    <row r="201" ht="5.45" customHeight="1" x14ac:dyDescent="0.15"/>
    <row r="202" ht="5.45" customHeight="1" x14ac:dyDescent="0.15"/>
    <row r="203" ht="5.45" customHeight="1" x14ac:dyDescent="0.15"/>
    <row r="204" ht="5.45" customHeight="1" x14ac:dyDescent="0.15"/>
    <row r="205" ht="5.45" customHeight="1" x14ac:dyDescent="0.15"/>
    <row r="206" ht="5.45" customHeight="1" x14ac:dyDescent="0.15"/>
    <row r="207" ht="5.45" customHeight="1" x14ac:dyDescent="0.15"/>
    <row r="208" ht="5.45" customHeight="1" x14ac:dyDescent="0.15"/>
    <row r="209" ht="5.45" customHeight="1" x14ac:dyDescent="0.15"/>
    <row r="210" ht="5.45" customHeight="1" x14ac:dyDescent="0.15"/>
    <row r="211" ht="5.45" customHeight="1" x14ac:dyDescent="0.15"/>
    <row r="212" ht="5.45" customHeight="1" x14ac:dyDescent="0.15"/>
    <row r="213" ht="5.45" customHeight="1" x14ac:dyDescent="0.15"/>
    <row r="214" ht="5.45" customHeight="1" x14ac:dyDescent="0.15"/>
    <row r="215" ht="5.45" customHeight="1" x14ac:dyDescent="0.15"/>
    <row r="216" ht="5.45" customHeight="1" x14ac:dyDescent="0.15"/>
    <row r="217" ht="5.45" customHeight="1" x14ac:dyDescent="0.15"/>
    <row r="218" ht="5.45" customHeight="1" x14ac:dyDescent="0.15"/>
    <row r="219" ht="5.45" customHeight="1" x14ac:dyDescent="0.15"/>
    <row r="220" ht="5.45" customHeight="1" x14ac:dyDescent="0.15"/>
    <row r="221" ht="5.45" customHeight="1" x14ac:dyDescent="0.15"/>
    <row r="222" ht="5.45" customHeight="1" x14ac:dyDescent="0.15"/>
    <row r="223" ht="5.45" customHeight="1" x14ac:dyDescent="0.15"/>
    <row r="224" ht="5.45" customHeight="1" x14ac:dyDescent="0.15"/>
    <row r="225" ht="5.45" customHeight="1" x14ac:dyDescent="0.15"/>
    <row r="226" ht="5.45" customHeight="1" x14ac:dyDescent="0.15"/>
    <row r="227" ht="5.45" customHeight="1" x14ac:dyDescent="0.15"/>
    <row r="228" ht="5.45" customHeight="1" x14ac:dyDescent="0.15"/>
    <row r="229" ht="5.45" customHeight="1" x14ac:dyDescent="0.15"/>
    <row r="230" ht="5.45" customHeight="1" x14ac:dyDescent="0.15"/>
    <row r="231" ht="5.45" customHeight="1" x14ac:dyDescent="0.15"/>
    <row r="232" ht="5.45" customHeight="1" x14ac:dyDescent="0.15"/>
    <row r="233" ht="5.45" customHeight="1" x14ac:dyDescent="0.15"/>
    <row r="234" ht="5.45" customHeight="1" x14ac:dyDescent="0.15"/>
    <row r="235" ht="5.45" customHeight="1" x14ac:dyDescent="0.15"/>
    <row r="236" ht="5.45" customHeight="1" x14ac:dyDescent="0.15"/>
    <row r="237" ht="5.45" customHeight="1" x14ac:dyDescent="0.15"/>
    <row r="238" ht="5.45" customHeight="1" x14ac:dyDescent="0.15"/>
    <row r="239" ht="5.45" customHeight="1" x14ac:dyDescent="0.15"/>
    <row r="240" ht="5.45" customHeight="1" x14ac:dyDescent="0.15"/>
    <row r="241" ht="5.45" customHeight="1" x14ac:dyDescent="0.15"/>
    <row r="242" ht="5.45" customHeight="1" x14ac:dyDescent="0.15"/>
    <row r="243" ht="5.45" customHeight="1" x14ac:dyDescent="0.15"/>
    <row r="244" ht="5.45" customHeight="1" x14ac:dyDescent="0.15"/>
    <row r="245" ht="5.45" customHeight="1" x14ac:dyDescent="0.15"/>
    <row r="246" ht="5.45" customHeight="1" x14ac:dyDescent="0.15"/>
    <row r="247" ht="5.45" customHeight="1" x14ac:dyDescent="0.15"/>
    <row r="248" ht="5.45" customHeight="1" x14ac:dyDescent="0.15"/>
    <row r="249" ht="5.45" customHeight="1" x14ac:dyDescent="0.15"/>
    <row r="250" ht="5.45" customHeight="1" x14ac:dyDescent="0.15"/>
    <row r="251" ht="5.45" customHeight="1" x14ac:dyDescent="0.15"/>
    <row r="252" ht="5.45" customHeight="1" x14ac:dyDescent="0.15"/>
    <row r="253" ht="5.45" customHeight="1" x14ac:dyDescent="0.15"/>
    <row r="254" ht="5.45" customHeight="1" x14ac:dyDescent="0.15"/>
    <row r="255" ht="5.45" customHeight="1" x14ac:dyDescent="0.15"/>
    <row r="256" ht="5.45" customHeight="1" x14ac:dyDescent="0.15"/>
    <row r="257" ht="5.45" customHeight="1" x14ac:dyDescent="0.15"/>
    <row r="258" ht="5.45" customHeight="1" x14ac:dyDescent="0.15"/>
    <row r="259" ht="5.45" customHeight="1" x14ac:dyDescent="0.15"/>
    <row r="260" ht="5.45" customHeight="1" x14ac:dyDescent="0.15"/>
    <row r="261" ht="5.45" customHeight="1" x14ac:dyDescent="0.15"/>
    <row r="262" ht="5.45" customHeight="1" x14ac:dyDescent="0.15"/>
    <row r="263" ht="5.45" customHeight="1" x14ac:dyDescent="0.15"/>
    <row r="264" ht="5.45" customHeight="1" x14ac:dyDescent="0.15"/>
    <row r="265" ht="5.45" customHeight="1" x14ac:dyDescent="0.15"/>
    <row r="266" ht="5.45" customHeight="1" x14ac:dyDescent="0.15"/>
    <row r="267" ht="5.45" customHeight="1" x14ac:dyDescent="0.15"/>
    <row r="268" ht="5.45" customHeight="1" x14ac:dyDescent="0.15"/>
    <row r="269" ht="5.45" customHeight="1" x14ac:dyDescent="0.15"/>
    <row r="270" ht="5.45" customHeight="1" x14ac:dyDescent="0.15"/>
    <row r="271" ht="5.45" customHeight="1" x14ac:dyDescent="0.15"/>
    <row r="272" ht="5.45" customHeight="1" x14ac:dyDescent="0.15"/>
    <row r="273" ht="5.45" customHeight="1" x14ac:dyDescent="0.15"/>
    <row r="274" ht="5.45" customHeight="1" x14ac:dyDescent="0.15"/>
    <row r="275" ht="5.45" customHeight="1" x14ac:dyDescent="0.15"/>
    <row r="276" ht="5.45" customHeight="1" x14ac:dyDescent="0.15"/>
    <row r="277" ht="5.45" customHeight="1" x14ac:dyDescent="0.15"/>
    <row r="278" ht="5.45" customHeight="1" x14ac:dyDescent="0.15"/>
    <row r="279" ht="5.45" customHeight="1" x14ac:dyDescent="0.15"/>
    <row r="280" ht="5.45" customHeight="1" x14ac:dyDescent="0.15"/>
    <row r="281" ht="5.45" customHeight="1" x14ac:dyDescent="0.15"/>
    <row r="282" ht="5.45" customHeight="1" x14ac:dyDescent="0.15"/>
    <row r="283" ht="5.45" customHeight="1" x14ac:dyDescent="0.15"/>
    <row r="284" ht="5.45" customHeight="1" x14ac:dyDescent="0.15"/>
    <row r="285" ht="5.45" customHeight="1" x14ac:dyDescent="0.15"/>
    <row r="286" ht="5.45" customHeight="1" x14ac:dyDescent="0.15"/>
    <row r="287" ht="5.45" customHeight="1" x14ac:dyDescent="0.15"/>
    <row r="288" ht="5.45" customHeight="1" x14ac:dyDescent="0.15"/>
    <row r="289" ht="5.45" customHeight="1" x14ac:dyDescent="0.15"/>
    <row r="290" ht="5.45" customHeight="1" x14ac:dyDescent="0.15"/>
    <row r="291" ht="5.45" customHeight="1" x14ac:dyDescent="0.15"/>
    <row r="292" ht="5.45" customHeight="1" x14ac:dyDescent="0.15"/>
    <row r="293" ht="5.45" customHeight="1" x14ac:dyDescent="0.15"/>
    <row r="294" ht="5.45" customHeight="1" x14ac:dyDescent="0.15"/>
    <row r="295" ht="5.45" customHeight="1" x14ac:dyDescent="0.15"/>
    <row r="296" ht="5.45" customHeight="1" x14ac:dyDescent="0.15"/>
    <row r="297" ht="5.45" customHeight="1" x14ac:dyDescent="0.15"/>
    <row r="298" ht="5.45" customHeight="1" x14ac:dyDescent="0.15"/>
    <row r="299" ht="5.45" customHeight="1" x14ac:dyDescent="0.15"/>
    <row r="300" ht="5.45" customHeight="1" x14ac:dyDescent="0.15"/>
    <row r="301" ht="5.45" customHeight="1" x14ac:dyDescent="0.15"/>
    <row r="302" ht="5.45" customHeight="1" x14ac:dyDescent="0.15"/>
    <row r="303" ht="5.45" customHeight="1" x14ac:dyDescent="0.15"/>
    <row r="304" ht="5.45" customHeight="1" x14ac:dyDescent="0.15"/>
    <row r="305" ht="5.45" customHeight="1" x14ac:dyDescent="0.15"/>
    <row r="306" ht="5.45" customHeight="1" x14ac:dyDescent="0.15"/>
    <row r="307" ht="5.45" customHeight="1" x14ac:dyDescent="0.15"/>
    <row r="308" ht="5.45" customHeight="1" x14ac:dyDescent="0.15"/>
    <row r="309" ht="5.45" customHeight="1" x14ac:dyDescent="0.15"/>
    <row r="310" ht="5.45" customHeight="1" x14ac:dyDescent="0.15"/>
    <row r="311" ht="5.45" customHeight="1" x14ac:dyDescent="0.15"/>
    <row r="312" ht="5.45" customHeight="1" x14ac:dyDescent="0.15"/>
    <row r="313" ht="5.45" customHeight="1" x14ac:dyDescent="0.15"/>
    <row r="314" ht="5.45" customHeight="1" x14ac:dyDescent="0.15"/>
    <row r="315" ht="5.45" customHeight="1" x14ac:dyDescent="0.15"/>
    <row r="316" ht="5.45" customHeight="1" x14ac:dyDescent="0.15"/>
    <row r="317" ht="5.45" customHeight="1" x14ac:dyDescent="0.15"/>
    <row r="318" ht="5.45" customHeight="1" x14ac:dyDescent="0.15"/>
    <row r="319" ht="5.45" customHeight="1" x14ac:dyDescent="0.15"/>
    <row r="320" ht="5.45" customHeight="1" x14ac:dyDescent="0.15"/>
    <row r="321" ht="5.45" customHeight="1" x14ac:dyDescent="0.15"/>
    <row r="322" ht="5.45" customHeight="1" x14ac:dyDescent="0.15"/>
    <row r="323" ht="5.45" customHeight="1" x14ac:dyDescent="0.15"/>
    <row r="324" ht="5.45" customHeight="1" x14ac:dyDescent="0.15"/>
    <row r="325" ht="5.45" customHeight="1" x14ac:dyDescent="0.15"/>
    <row r="326" ht="5.45" customHeight="1" x14ac:dyDescent="0.15"/>
    <row r="327" ht="5.45" customHeight="1" x14ac:dyDescent="0.15"/>
    <row r="328" ht="5.45" customHeight="1" x14ac:dyDescent="0.15"/>
    <row r="329" ht="5.45" customHeight="1" x14ac:dyDescent="0.15"/>
    <row r="330" ht="5.45" customHeight="1" x14ac:dyDescent="0.15"/>
    <row r="331" ht="5.45" customHeight="1" x14ac:dyDescent="0.15"/>
    <row r="332" ht="5.45" customHeight="1" x14ac:dyDescent="0.15"/>
    <row r="333" ht="5.45" customHeight="1" x14ac:dyDescent="0.15"/>
    <row r="334" ht="5.45" customHeight="1" x14ac:dyDescent="0.15"/>
    <row r="335" ht="5.45" customHeight="1" x14ac:dyDescent="0.15"/>
    <row r="336" ht="5.45" customHeight="1" x14ac:dyDescent="0.15"/>
    <row r="337" ht="5.45" customHeight="1" x14ac:dyDescent="0.15"/>
    <row r="338" ht="5.45" customHeight="1" x14ac:dyDescent="0.15"/>
    <row r="339" ht="5.45" customHeight="1" x14ac:dyDescent="0.15"/>
    <row r="340" ht="5.45" customHeight="1" x14ac:dyDescent="0.15"/>
    <row r="341" ht="5.45" customHeight="1" x14ac:dyDescent="0.15"/>
    <row r="342" ht="5.45" customHeight="1" x14ac:dyDescent="0.15"/>
    <row r="343" ht="5.45" customHeight="1" x14ac:dyDescent="0.15"/>
    <row r="344" ht="5.45" customHeight="1" x14ac:dyDescent="0.15"/>
    <row r="345" ht="5.45" customHeight="1" x14ac:dyDescent="0.15"/>
    <row r="346" ht="5.45" customHeight="1" x14ac:dyDescent="0.15"/>
    <row r="347" ht="5.45" customHeight="1" x14ac:dyDescent="0.15"/>
    <row r="348" ht="5.45" customHeight="1" x14ac:dyDescent="0.15"/>
    <row r="349" ht="5.45" customHeight="1" x14ac:dyDescent="0.15"/>
    <row r="350" ht="5.45" customHeight="1" x14ac:dyDescent="0.15"/>
    <row r="351" ht="5.45" customHeight="1" x14ac:dyDescent="0.15"/>
    <row r="352" ht="5.45" customHeight="1" x14ac:dyDescent="0.15"/>
    <row r="353" ht="5.45" customHeight="1" x14ac:dyDescent="0.15"/>
    <row r="354" ht="5.45" customHeight="1" x14ac:dyDescent="0.15"/>
    <row r="355" ht="5.45" customHeight="1" x14ac:dyDescent="0.15"/>
    <row r="356" ht="5.45" customHeight="1" x14ac:dyDescent="0.15"/>
    <row r="357" ht="5.45" customHeight="1" x14ac:dyDescent="0.15"/>
    <row r="358" ht="5.45" customHeight="1" x14ac:dyDescent="0.15"/>
    <row r="359" ht="5.45" customHeight="1" x14ac:dyDescent="0.15"/>
    <row r="360" ht="5.45" customHeight="1" x14ac:dyDescent="0.15"/>
    <row r="361" ht="5.45" customHeight="1" x14ac:dyDescent="0.15"/>
    <row r="362" ht="5.45" customHeight="1" x14ac:dyDescent="0.15"/>
    <row r="363" ht="5.45" customHeight="1" x14ac:dyDescent="0.15"/>
    <row r="364" ht="5.45" customHeight="1" x14ac:dyDescent="0.15"/>
    <row r="365" ht="5.45" customHeight="1" x14ac:dyDescent="0.15"/>
    <row r="366" ht="5.45" customHeight="1" x14ac:dyDescent="0.15"/>
    <row r="367" ht="5.45" customHeight="1" x14ac:dyDescent="0.15"/>
    <row r="368" ht="5.45" customHeight="1" x14ac:dyDescent="0.15"/>
    <row r="369" ht="5.45" customHeight="1" x14ac:dyDescent="0.15"/>
    <row r="370" ht="5.45" customHeight="1" x14ac:dyDescent="0.15"/>
    <row r="371" ht="5.45" customHeight="1" x14ac:dyDescent="0.15"/>
    <row r="372" ht="5.45" customHeight="1" x14ac:dyDescent="0.15"/>
    <row r="373" ht="5.45" customHeight="1" x14ac:dyDescent="0.15"/>
    <row r="374" ht="5.45" customHeight="1" x14ac:dyDescent="0.15"/>
    <row r="375" ht="5.45" customHeight="1" x14ac:dyDescent="0.15"/>
    <row r="376" ht="5.45" customHeight="1" x14ac:dyDescent="0.15"/>
    <row r="377" ht="5.45" customHeight="1" x14ac:dyDescent="0.15"/>
    <row r="378" ht="5.45" customHeight="1" x14ac:dyDescent="0.15"/>
    <row r="379" ht="5.45" customHeight="1" x14ac:dyDescent="0.15"/>
    <row r="380" ht="5.45" customHeight="1" x14ac:dyDescent="0.15"/>
    <row r="381" ht="5.45" customHeight="1" x14ac:dyDescent="0.15"/>
    <row r="382" ht="5.45" customHeight="1" x14ac:dyDescent="0.15"/>
    <row r="383" ht="5.45" customHeight="1" x14ac:dyDescent="0.15"/>
    <row r="384" ht="5.45" customHeight="1" x14ac:dyDescent="0.15"/>
    <row r="385" ht="5.45" customHeight="1" x14ac:dyDescent="0.15"/>
    <row r="386" ht="5.45" customHeight="1" x14ac:dyDescent="0.15"/>
    <row r="387" ht="5.45" customHeight="1" x14ac:dyDescent="0.15"/>
    <row r="388" ht="5.45" customHeight="1" x14ac:dyDescent="0.15"/>
    <row r="389" ht="5.45" customHeight="1" x14ac:dyDescent="0.15"/>
    <row r="390" ht="5.45" customHeight="1" x14ac:dyDescent="0.15"/>
    <row r="391" ht="5.45" customHeight="1" x14ac:dyDescent="0.15"/>
    <row r="392" ht="5.45" customHeight="1" x14ac:dyDescent="0.15"/>
    <row r="393" ht="5.45" customHeight="1" x14ac:dyDescent="0.15"/>
    <row r="394" ht="5.45" customHeight="1" x14ac:dyDescent="0.15"/>
    <row r="395" ht="5.45" customHeight="1" x14ac:dyDescent="0.15"/>
    <row r="396" ht="5.45" customHeight="1" x14ac:dyDescent="0.15"/>
    <row r="397" ht="5.45" customHeight="1" x14ac:dyDescent="0.15"/>
    <row r="398" ht="5.45" customHeight="1" x14ac:dyDescent="0.15"/>
    <row r="399" ht="5.45" customHeight="1" x14ac:dyDescent="0.15"/>
    <row r="400" ht="5.45" customHeight="1" x14ac:dyDescent="0.15"/>
    <row r="401" ht="5.45" customHeight="1" x14ac:dyDescent="0.15"/>
    <row r="402" ht="5.45" customHeight="1" x14ac:dyDescent="0.15"/>
    <row r="403" ht="5.45" customHeight="1" x14ac:dyDescent="0.15"/>
    <row r="404" ht="5.45" customHeight="1" x14ac:dyDescent="0.15"/>
    <row r="405" ht="5.45" customHeight="1" x14ac:dyDescent="0.15"/>
    <row r="406" ht="5.45" customHeight="1" x14ac:dyDescent="0.15"/>
    <row r="407" ht="5.45" customHeight="1" x14ac:dyDescent="0.15"/>
    <row r="408" ht="5.45" customHeight="1" x14ac:dyDescent="0.15"/>
    <row r="409" ht="5.45" customHeight="1" x14ac:dyDescent="0.15"/>
    <row r="410" ht="5.45" customHeight="1" x14ac:dyDescent="0.15"/>
    <row r="411" ht="5.45" customHeight="1" x14ac:dyDescent="0.15"/>
    <row r="412" ht="5.45" customHeight="1" x14ac:dyDescent="0.15"/>
    <row r="413" ht="5.45" customHeight="1" x14ac:dyDescent="0.15"/>
    <row r="414" ht="5.45" customHeight="1" x14ac:dyDescent="0.15"/>
    <row r="415" ht="5.45" customHeight="1" x14ac:dyDescent="0.15"/>
    <row r="416" ht="5.45" customHeight="1" x14ac:dyDescent="0.15"/>
    <row r="417" ht="5.45" customHeight="1" x14ac:dyDescent="0.15"/>
    <row r="418" ht="5.45" customHeight="1" x14ac:dyDescent="0.15"/>
    <row r="419" ht="5.45" customHeight="1" x14ac:dyDescent="0.15"/>
    <row r="420" ht="5.45" customHeight="1" x14ac:dyDescent="0.15"/>
    <row r="421" ht="5.45" customHeight="1" x14ac:dyDescent="0.15"/>
    <row r="422" ht="5.45" customHeight="1" x14ac:dyDescent="0.15"/>
    <row r="423" ht="5.45" customHeight="1" x14ac:dyDescent="0.15"/>
    <row r="424" ht="5.45" customHeight="1" x14ac:dyDescent="0.15"/>
    <row r="425" ht="5.45" customHeight="1" x14ac:dyDescent="0.15"/>
    <row r="426" ht="5.45" customHeight="1" x14ac:dyDescent="0.15"/>
    <row r="427" ht="5.45" customHeight="1" x14ac:dyDescent="0.15"/>
    <row r="428" ht="5.45" customHeight="1" x14ac:dyDescent="0.15"/>
    <row r="429" ht="5.45" customHeight="1" x14ac:dyDescent="0.15"/>
    <row r="430" ht="5.45" customHeight="1" x14ac:dyDescent="0.15"/>
    <row r="431" ht="5.45" customHeight="1" x14ac:dyDescent="0.15"/>
    <row r="432" ht="5.45" customHeight="1" x14ac:dyDescent="0.15"/>
    <row r="433" ht="5.45" customHeight="1" x14ac:dyDescent="0.15"/>
    <row r="434" ht="5.45" customHeight="1" x14ac:dyDescent="0.15"/>
    <row r="435" ht="5.45" customHeight="1" x14ac:dyDescent="0.15"/>
    <row r="436" ht="5.45" customHeight="1" x14ac:dyDescent="0.15"/>
    <row r="437" ht="5.45" customHeight="1" x14ac:dyDescent="0.15"/>
    <row r="438" ht="5.45" customHeight="1" x14ac:dyDescent="0.15"/>
    <row r="439" ht="5.45" customHeight="1" x14ac:dyDescent="0.15"/>
    <row r="440" ht="5.45" customHeight="1" x14ac:dyDescent="0.15"/>
    <row r="441" ht="5.45" customHeight="1" x14ac:dyDescent="0.15"/>
    <row r="442" ht="5.45" customHeight="1" x14ac:dyDescent="0.15"/>
    <row r="443" ht="5.45" customHeight="1" x14ac:dyDescent="0.15"/>
    <row r="444" ht="5.45" customHeight="1" x14ac:dyDescent="0.15"/>
    <row r="445" ht="5.45" customHeight="1" x14ac:dyDescent="0.15"/>
    <row r="446" ht="5.45" customHeight="1" x14ac:dyDescent="0.15"/>
    <row r="447" ht="5.45" customHeight="1" x14ac:dyDescent="0.15"/>
    <row r="448" ht="5.45" customHeight="1" x14ac:dyDescent="0.15"/>
    <row r="449" ht="5.45" customHeight="1" x14ac:dyDescent="0.15"/>
    <row r="450" ht="5.45" customHeight="1" x14ac:dyDescent="0.15"/>
    <row r="451" ht="5.45" customHeight="1" x14ac:dyDescent="0.15"/>
    <row r="452" ht="5.45" customHeight="1" x14ac:dyDescent="0.15"/>
    <row r="453" ht="5.45" customHeight="1" x14ac:dyDescent="0.15"/>
    <row r="454" ht="5.45" customHeight="1" x14ac:dyDescent="0.15"/>
    <row r="455" ht="5.45" customHeight="1" x14ac:dyDescent="0.15"/>
    <row r="456" ht="5.45" customHeight="1" x14ac:dyDescent="0.15"/>
    <row r="457" ht="5.45" customHeight="1" x14ac:dyDescent="0.15"/>
    <row r="458" ht="5.45" customHeight="1" x14ac:dyDescent="0.15"/>
  </sheetData>
  <mergeCells count="161">
    <mergeCell ref="B2:FU3"/>
    <mergeCell ref="B5:Q9"/>
    <mergeCell ref="R5:BU9"/>
    <mergeCell ref="BV5:CJ8"/>
    <mergeCell ref="CK5:DP8"/>
    <mergeCell ref="DQ5:DQ8"/>
    <mergeCell ref="DR5:EK8"/>
    <mergeCell ref="EL5:EL8"/>
    <mergeCell ref="EM5:FU8"/>
    <mergeCell ref="BV9:CJ12"/>
    <mergeCell ref="CK9:DP12"/>
    <mergeCell ref="DQ9:EL28"/>
    <mergeCell ref="EM9:FU14"/>
    <mergeCell ref="B10:Q24"/>
    <mergeCell ref="S12:BT15"/>
    <mergeCell ref="BV13:CJ16"/>
    <mergeCell ref="CK13:DP16"/>
    <mergeCell ref="EM15:FU18"/>
    <mergeCell ref="S16:BT19"/>
    <mergeCell ref="BV17:CJ20"/>
    <mergeCell ref="B25:Q28"/>
    <mergeCell ref="R25:AD28"/>
    <mergeCell ref="AE25:AJ28"/>
    <mergeCell ref="AK25:AZ28"/>
    <mergeCell ref="BA25:BU28"/>
    <mergeCell ref="BV25:CJ28"/>
    <mergeCell ref="CK17:DP20"/>
    <mergeCell ref="EM19:FU23"/>
    <mergeCell ref="S20:BT23"/>
    <mergeCell ref="BV21:CJ24"/>
    <mergeCell ref="CK21:DP24"/>
    <mergeCell ref="EM24:FU28"/>
    <mergeCell ref="CK25:CZ28"/>
    <mergeCell ref="DA25:DP28"/>
    <mergeCell ref="DQ29:EC32"/>
    <mergeCell ref="ED29:EQ32"/>
    <mergeCell ref="ER29:FE32"/>
    <mergeCell ref="FF29:FU32"/>
    <mergeCell ref="B33:G36"/>
    <mergeCell ref="H33:AA36"/>
    <mergeCell ref="AB33:BL36"/>
    <mergeCell ref="BM33:CW36"/>
    <mergeCell ref="CX33:DE36"/>
    <mergeCell ref="DF33:DP36"/>
    <mergeCell ref="B29:G32"/>
    <mergeCell ref="H29:AA32"/>
    <mergeCell ref="AB29:BL32"/>
    <mergeCell ref="BM29:CW32"/>
    <mergeCell ref="CX29:DE32"/>
    <mergeCell ref="DF29:DP32"/>
    <mergeCell ref="DQ33:EC36"/>
    <mergeCell ref="ED33:EQ36"/>
    <mergeCell ref="ER33:FE36"/>
    <mergeCell ref="FF33:FU36"/>
    <mergeCell ref="B37:G40"/>
    <mergeCell ref="H37:AA40"/>
    <mergeCell ref="AB37:BL40"/>
    <mergeCell ref="BM37:CW40"/>
    <mergeCell ref="CX37:DE40"/>
    <mergeCell ref="DF37:DP40"/>
    <mergeCell ref="DQ37:EC40"/>
    <mergeCell ref="ED37:EQ40"/>
    <mergeCell ref="ER37:FE40"/>
    <mergeCell ref="FF37:FU40"/>
    <mergeCell ref="B41:G44"/>
    <mergeCell ref="H41:AA44"/>
    <mergeCell ref="AB41:BL44"/>
    <mergeCell ref="BM41:CW44"/>
    <mergeCell ref="CX41:DE44"/>
    <mergeCell ref="DF41:DP44"/>
    <mergeCell ref="DQ41:EC44"/>
    <mergeCell ref="ED41:EQ44"/>
    <mergeCell ref="ER41:FE44"/>
    <mergeCell ref="FF41:FU44"/>
    <mergeCell ref="B45:G48"/>
    <mergeCell ref="H45:AA48"/>
    <mergeCell ref="AB45:BL48"/>
    <mergeCell ref="BM45:CW48"/>
    <mergeCell ref="CX45:DE48"/>
    <mergeCell ref="DF45:DP48"/>
    <mergeCell ref="DQ45:EC48"/>
    <mergeCell ref="ED45:EQ48"/>
    <mergeCell ref="ER45:FE48"/>
    <mergeCell ref="FF45:FU48"/>
    <mergeCell ref="B49:G52"/>
    <mergeCell ref="H49:AA52"/>
    <mergeCell ref="AB49:BL52"/>
    <mergeCell ref="BM49:CW52"/>
    <mergeCell ref="CX49:DE52"/>
    <mergeCell ref="DF49:DP52"/>
    <mergeCell ref="DQ49:EC52"/>
    <mergeCell ref="ED49:EQ52"/>
    <mergeCell ref="ER49:FE52"/>
    <mergeCell ref="FF49:FU52"/>
    <mergeCell ref="B53:G56"/>
    <mergeCell ref="H53:AA56"/>
    <mergeCell ref="AB53:BL56"/>
    <mergeCell ref="BM53:CW56"/>
    <mergeCell ref="CX53:DE56"/>
    <mergeCell ref="DF53:DP56"/>
    <mergeCell ref="DQ53:EC56"/>
    <mergeCell ref="ED53:EQ56"/>
    <mergeCell ref="ER53:FE56"/>
    <mergeCell ref="FF53:FU56"/>
    <mergeCell ref="B57:G60"/>
    <mergeCell ref="H57:AA60"/>
    <mergeCell ref="AB57:BL60"/>
    <mergeCell ref="BM57:CW60"/>
    <mergeCell ref="CX57:DE60"/>
    <mergeCell ref="DF57:DP60"/>
    <mergeCell ref="DQ57:EC60"/>
    <mergeCell ref="ED57:EQ60"/>
    <mergeCell ref="ER57:FE60"/>
    <mergeCell ref="FF57:FU60"/>
    <mergeCell ref="B61:G64"/>
    <mergeCell ref="H61:AA64"/>
    <mergeCell ref="AB61:BL64"/>
    <mergeCell ref="BM61:CW64"/>
    <mergeCell ref="CX61:DE64"/>
    <mergeCell ref="DF61:DP64"/>
    <mergeCell ref="DQ61:EC64"/>
    <mergeCell ref="ED61:EQ64"/>
    <mergeCell ref="ER61:FE64"/>
    <mergeCell ref="FF61:FU64"/>
    <mergeCell ref="B65:P66"/>
    <mergeCell ref="Q65:AK66"/>
    <mergeCell ref="AL65:AZ66"/>
    <mergeCell ref="BA65:BU66"/>
    <mergeCell ref="BV65:CP66"/>
    <mergeCell ref="CQ65:DL66"/>
    <mergeCell ref="DN66:FR67"/>
    <mergeCell ref="B67:P68"/>
    <mergeCell ref="Q67:AK68"/>
    <mergeCell ref="AL67:AZ68"/>
    <mergeCell ref="BA67:BU68"/>
    <mergeCell ref="BV67:CP70"/>
    <mergeCell ref="CQ67:DL70"/>
    <mergeCell ref="DN68:FS68"/>
    <mergeCell ref="B69:P70"/>
    <mergeCell ref="Q69:AK70"/>
    <mergeCell ref="AL69:AZ70"/>
    <mergeCell ref="BA69:BU70"/>
    <mergeCell ref="DR69:DZ72"/>
    <mergeCell ref="EC70:FL71"/>
    <mergeCell ref="B71:C81"/>
    <mergeCell ref="BV71:BW82"/>
    <mergeCell ref="D72:AK73"/>
    <mergeCell ref="BX72:CD73"/>
    <mergeCell ref="DN74:EC77"/>
    <mergeCell ref="G76:AE77"/>
    <mergeCell ref="D83:BQ83"/>
    <mergeCell ref="EV83:FU84"/>
    <mergeCell ref="D84:BQ84"/>
    <mergeCell ref="F80:AE81"/>
    <mergeCell ref="BQ80:BS81"/>
    <mergeCell ref="DH80:DJ81"/>
    <mergeCell ref="DN80:EC81"/>
    <mergeCell ref="FO80:FQ81"/>
    <mergeCell ref="B82:BU82"/>
    <mergeCell ref="BX82:DL82"/>
    <mergeCell ref="DM82:FU82"/>
  </mergeCells>
  <phoneticPr fontId="2"/>
  <pageMargins left="0.65" right="0.28000000000000003" top="0.67" bottom="0.39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FF00"/>
    <pageSetUpPr fitToPage="1"/>
  </sheetPr>
  <dimension ref="B2:FX458"/>
  <sheetViews>
    <sheetView showZeros="0" view="pageBreakPreview" topLeftCell="A16" zoomScaleNormal="100" zoomScaleSheetLayoutView="100" workbookViewId="0">
      <selection activeCell="BM33" sqref="BM33:CW36"/>
    </sheetView>
  </sheetViews>
  <sheetFormatPr defaultColWidth="8.875" defaultRowHeight="13.5" x14ac:dyDescent="0.15"/>
  <cols>
    <col min="1" max="1" width="4.625" style="1" customWidth="1"/>
    <col min="2" max="2" width="1" style="1" customWidth="1"/>
    <col min="3" max="261" width="0.75" style="1" customWidth="1"/>
    <col min="262" max="16384" width="8.875" style="1"/>
  </cols>
  <sheetData>
    <row r="2" spans="2:177" ht="13.15" customHeight="1" x14ac:dyDescent="0.15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</row>
    <row r="3" spans="2:177" ht="13.15" customHeight="1" x14ac:dyDescent="0.15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</row>
    <row r="4" spans="2:177" ht="6" customHeight="1" x14ac:dyDescent="0.15"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</row>
    <row r="5" spans="2:177" ht="6.6" customHeight="1" x14ac:dyDescent="0.15">
      <c r="B5" s="256" t="s">
        <v>1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8"/>
      <c r="R5" s="265" t="s">
        <v>2</v>
      </c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7"/>
      <c r="BV5" s="271" t="s">
        <v>3</v>
      </c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4"/>
      <c r="DR5" s="277" t="s">
        <v>4</v>
      </c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81"/>
      <c r="EM5" s="284" t="s">
        <v>5</v>
      </c>
      <c r="EN5" s="285"/>
      <c r="EO5" s="285"/>
      <c r="EP5" s="285"/>
      <c r="EQ5" s="285"/>
      <c r="ER5" s="285"/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5"/>
      <c r="FK5" s="285"/>
      <c r="FL5" s="285"/>
      <c r="FM5" s="285"/>
      <c r="FN5" s="285"/>
      <c r="FO5" s="285"/>
      <c r="FP5" s="285"/>
      <c r="FQ5" s="285"/>
      <c r="FR5" s="285"/>
      <c r="FS5" s="285"/>
      <c r="FT5" s="285"/>
      <c r="FU5" s="286"/>
    </row>
    <row r="6" spans="2:177" ht="7.15" customHeight="1" x14ac:dyDescent="0.15">
      <c r="B6" s="259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1"/>
      <c r="R6" s="268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70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275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82"/>
      <c r="EM6" s="220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2"/>
    </row>
    <row r="7" spans="2:177" ht="5.45" customHeight="1" x14ac:dyDescent="0.15">
      <c r="B7" s="259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1"/>
      <c r="R7" s="268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70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275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79"/>
      <c r="ED7" s="279"/>
      <c r="EE7" s="279"/>
      <c r="EF7" s="279"/>
      <c r="EG7" s="279"/>
      <c r="EH7" s="279"/>
      <c r="EI7" s="279"/>
      <c r="EJ7" s="279"/>
      <c r="EK7" s="279"/>
      <c r="EL7" s="282"/>
      <c r="EM7" s="220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2"/>
    </row>
    <row r="8" spans="2:177" ht="5.45" customHeight="1" x14ac:dyDescent="0.15">
      <c r="B8" s="259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1"/>
      <c r="R8" s="268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70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276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3"/>
      <c r="EM8" s="220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2"/>
    </row>
    <row r="9" spans="2:177" ht="5.45" customHeight="1" x14ac:dyDescent="0.15">
      <c r="B9" s="262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4"/>
      <c r="R9" s="268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70"/>
      <c r="BV9" s="217" t="s">
        <v>6</v>
      </c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51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220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2"/>
    </row>
    <row r="10" spans="2:177" ht="5.45" customHeight="1" x14ac:dyDescent="0.15">
      <c r="B10" s="193" t="s">
        <v>7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  <c r="R10" s="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5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51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220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  <c r="FF10" s="221"/>
      <c r="FG10" s="221"/>
      <c r="FH10" s="221"/>
      <c r="FI10" s="221"/>
      <c r="FJ10" s="221"/>
      <c r="FK10" s="221"/>
      <c r="FL10" s="221"/>
      <c r="FM10" s="221"/>
      <c r="FN10" s="221"/>
      <c r="FO10" s="221"/>
      <c r="FP10" s="221"/>
      <c r="FQ10" s="221"/>
      <c r="FR10" s="221"/>
      <c r="FS10" s="221"/>
      <c r="FT10" s="221"/>
      <c r="FU10" s="222"/>
    </row>
    <row r="11" spans="2:177" ht="5.45" customHeight="1" x14ac:dyDescent="0.15">
      <c r="B11" s="250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51"/>
      <c r="R11" s="6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51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220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2"/>
    </row>
    <row r="12" spans="2:177" ht="5.45" customHeight="1" x14ac:dyDescent="0.15">
      <c r="B12" s="250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51"/>
      <c r="R12" s="6"/>
      <c r="S12" s="296" t="s">
        <v>68</v>
      </c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51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220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2"/>
    </row>
    <row r="13" spans="2:177" ht="5.45" customHeight="1" x14ac:dyDescent="0.15">
      <c r="B13" s="250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51"/>
      <c r="R13" s="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8"/>
      <c r="BV13" s="217" t="s">
        <v>8</v>
      </c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51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220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2"/>
    </row>
    <row r="14" spans="2:177" ht="5.45" customHeight="1" x14ac:dyDescent="0.15">
      <c r="B14" s="250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51"/>
      <c r="R14" s="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51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220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2"/>
    </row>
    <row r="15" spans="2:177" ht="5.45" customHeight="1" x14ac:dyDescent="0.15">
      <c r="B15" s="250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51"/>
      <c r="R15" s="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51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220" t="s">
        <v>9</v>
      </c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2"/>
    </row>
    <row r="16" spans="2:177" ht="5.45" customHeight="1" x14ac:dyDescent="0.15">
      <c r="B16" s="250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51"/>
      <c r="R16" s="6"/>
      <c r="S16" s="296" t="s">
        <v>66</v>
      </c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51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220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2"/>
    </row>
    <row r="17" spans="2:180" ht="5.45" customHeight="1" x14ac:dyDescent="0.15">
      <c r="B17" s="250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51"/>
      <c r="R17" s="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8"/>
      <c r="BV17" s="217" t="s">
        <v>10</v>
      </c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51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220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2"/>
    </row>
    <row r="18" spans="2:180" ht="5.45" customHeight="1" x14ac:dyDescent="0.15">
      <c r="B18" s="250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51"/>
      <c r="R18" s="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51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220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2"/>
    </row>
    <row r="19" spans="2:180" ht="5.45" customHeight="1" x14ac:dyDescent="0.15">
      <c r="B19" s="250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51"/>
      <c r="R19" s="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51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220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2"/>
    </row>
    <row r="20" spans="2:180" ht="5.45" customHeight="1" x14ac:dyDescent="0.15">
      <c r="B20" s="250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51"/>
      <c r="R20" s="6"/>
      <c r="S20" s="296" t="s">
        <v>67</v>
      </c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51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220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2"/>
    </row>
    <row r="21" spans="2:180" ht="5.45" customHeight="1" x14ac:dyDescent="0.15">
      <c r="B21" s="250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51"/>
      <c r="R21" s="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8"/>
      <c r="BV21" s="217" t="s">
        <v>11</v>
      </c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24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6"/>
      <c r="DQ21" s="151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220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2"/>
    </row>
    <row r="22" spans="2:180" ht="5.45" customHeight="1" x14ac:dyDescent="0.15">
      <c r="B22" s="250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51"/>
      <c r="R22" s="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27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9"/>
      <c r="DQ22" s="151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220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2"/>
    </row>
    <row r="23" spans="2:180" ht="5.45" customHeight="1" x14ac:dyDescent="0.15">
      <c r="B23" s="250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51"/>
      <c r="R23" s="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27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9"/>
      <c r="DQ23" s="151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220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2"/>
    </row>
    <row r="24" spans="2:180" ht="5.45" customHeight="1" x14ac:dyDescent="0.15">
      <c r="B24" s="252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4"/>
      <c r="R24" s="9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1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30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2"/>
      <c r="DQ24" s="151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220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2"/>
    </row>
    <row r="25" spans="2:180" ht="7.9" customHeight="1" x14ac:dyDescent="0.15">
      <c r="B25" s="193" t="s">
        <v>12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94"/>
      <c r="R25" s="198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204">
        <f>[3]必要!E10</f>
        <v>0</v>
      </c>
      <c r="AF25" s="205"/>
      <c r="AG25" s="205"/>
      <c r="AH25" s="205"/>
      <c r="AI25" s="205"/>
      <c r="AJ25" s="205"/>
      <c r="AK25" s="210" t="s">
        <v>13</v>
      </c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150"/>
      <c r="BV25" s="217" t="s">
        <v>14</v>
      </c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36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3"/>
      <c r="DQ25" s="151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220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2"/>
    </row>
    <row r="26" spans="2:180" ht="6" customHeight="1" x14ac:dyDescent="0.15">
      <c r="B26" s="195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96"/>
      <c r="R26" s="200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6"/>
      <c r="AF26" s="207"/>
      <c r="AG26" s="207"/>
      <c r="AH26" s="207"/>
      <c r="AI26" s="207"/>
      <c r="AJ26" s="207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151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38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44"/>
      <c r="DB26" s="244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4"/>
      <c r="DO26" s="244"/>
      <c r="DP26" s="245"/>
      <c r="DQ26" s="151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220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2"/>
    </row>
    <row r="27" spans="2:180" ht="6" customHeight="1" x14ac:dyDescent="0.15">
      <c r="B27" s="195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96"/>
      <c r="R27" s="200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6"/>
      <c r="AF27" s="207"/>
      <c r="AG27" s="207"/>
      <c r="AH27" s="207"/>
      <c r="AI27" s="207"/>
      <c r="AJ27" s="207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151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38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44"/>
      <c r="DB27" s="244"/>
      <c r="DC27" s="244"/>
      <c r="DD27" s="244"/>
      <c r="DE27" s="244"/>
      <c r="DF27" s="244"/>
      <c r="DG27" s="244"/>
      <c r="DH27" s="244"/>
      <c r="DI27" s="244"/>
      <c r="DJ27" s="244"/>
      <c r="DK27" s="244"/>
      <c r="DL27" s="244"/>
      <c r="DM27" s="244"/>
      <c r="DN27" s="244"/>
      <c r="DO27" s="244"/>
      <c r="DP27" s="245"/>
      <c r="DQ27" s="151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220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2"/>
    </row>
    <row r="28" spans="2:180" ht="6" customHeight="1" x14ac:dyDescent="0.15">
      <c r="B28" s="132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97"/>
      <c r="R28" s="202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8"/>
      <c r="AF28" s="209"/>
      <c r="AG28" s="209"/>
      <c r="AH28" s="209"/>
      <c r="AI28" s="209"/>
      <c r="AJ28" s="209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141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40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7"/>
      <c r="DQ28" s="141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233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5"/>
    </row>
    <row r="29" spans="2:180" ht="6" customHeight="1" x14ac:dyDescent="0.15">
      <c r="B29" s="190" t="s">
        <v>15</v>
      </c>
      <c r="C29" s="191"/>
      <c r="D29" s="191"/>
      <c r="E29" s="191"/>
      <c r="F29" s="191"/>
      <c r="G29" s="191"/>
      <c r="H29" s="178" t="s">
        <v>16</v>
      </c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8" t="s">
        <v>17</v>
      </c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8" t="s">
        <v>18</v>
      </c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8" t="s">
        <v>19</v>
      </c>
      <c r="CY29" s="179"/>
      <c r="CZ29" s="179"/>
      <c r="DA29" s="179"/>
      <c r="DB29" s="179"/>
      <c r="DC29" s="179"/>
      <c r="DD29" s="179"/>
      <c r="DE29" s="179"/>
      <c r="DF29" s="178" t="s">
        <v>20</v>
      </c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8" t="s">
        <v>21</v>
      </c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8" t="s">
        <v>22</v>
      </c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8" t="s">
        <v>23</v>
      </c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81" t="s">
        <v>24</v>
      </c>
      <c r="FG29" s="182"/>
      <c r="FH29" s="182"/>
      <c r="FI29" s="182"/>
      <c r="FJ29" s="182"/>
      <c r="FK29" s="182"/>
      <c r="FL29" s="182"/>
      <c r="FM29" s="182"/>
      <c r="FN29" s="182"/>
      <c r="FO29" s="182"/>
      <c r="FP29" s="182"/>
      <c r="FQ29" s="182"/>
      <c r="FR29" s="182"/>
      <c r="FS29" s="182"/>
      <c r="FT29" s="182"/>
      <c r="FU29" s="183"/>
      <c r="FV29" s="12"/>
      <c r="FW29" s="12"/>
      <c r="FX29" s="12"/>
    </row>
    <row r="30" spans="2:180" ht="6" customHeight="1" x14ac:dyDescent="0.15">
      <c r="B30" s="192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4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6"/>
      <c r="FV30" s="12"/>
      <c r="FW30" s="12"/>
      <c r="FX30" s="12"/>
    </row>
    <row r="31" spans="2:180" ht="6" customHeight="1" x14ac:dyDescent="0.15">
      <c r="B31" s="192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4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6"/>
      <c r="FV31" s="12"/>
      <c r="FW31" s="12"/>
      <c r="FX31" s="12"/>
    </row>
    <row r="32" spans="2:180" ht="6" customHeight="1" x14ac:dyDescent="0.15">
      <c r="B32" s="192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7"/>
      <c r="FG32" s="188"/>
      <c r="FH32" s="188"/>
      <c r="FI32" s="188"/>
      <c r="FJ32" s="188"/>
      <c r="FK32" s="188"/>
      <c r="FL32" s="188"/>
      <c r="FM32" s="188"/>
      <c r="FN32" s="188"/>
      <c r="FO32" s="188"/>
      <c r="FP32" s="188"/>
      <c r="FQ32" s="188"/>
      <c r="FR32" s="188"/>
      <c r="FS32" s="188"/>
      <c r="FT32" s="188"/>
      <c r="FU32" s="189"/>
      <c r="FV32" s="12"/>
      <c r="FW32" s="12"/>
      <c r="FX32" s="12"/>
    </row>
    <row r="33" spans="2:177" ht="6" customHeight="1" x14ac:dyDescent="0.15">
      <c r="B33" s="172" t="str">
        <f>IF(AB33=0,"",1)</f>
        <v/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4" t="s">
        <v>74</v>
      </c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5"/>
      <c r="CY33" s="295"/>
      <c r="CZ33" s="295"/>
      <c r="DA33" s="295"/>
      <c r="DB33" s="295"/>
      <c r="DC33" s="295"/>
      <c r="DD33" s="295"/>
      <c r="DE33" s="295"/>
      <c r="DF33" s="291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1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1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  <c r="EO33" s="292"/>
      <c r="EP33" s="292"/>
      <c r="EQ33" s="292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58"/>
    </row>
    <row r="34" spans="2:177" ht="6" customHeight="1" x14ac:dyDescent="0.15"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5"/>
      <c r="CY34" s="295"/>
      <c r="CZ34" s="295"/>
      <c r="DA34" s="295"/>
      <c r="DB34" s="295"/>
      <c r="DC34" s="295"/>
      <c r="DD34" s="295"/>
      <c r="DE34" s="295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  <c r="EO34" s="292"/>
      <c r="EP34" s="292"/>
      <c r="EQ34" s="292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58"/>
    </row>
    <row r="35" spans="2:177" ht="6" customHeight="1" x14ac:dyDescent="0.15">
      <c r="B35" s="172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5"/>
      <c r="CY35" s="295"/>
      <c r="CZ35" s="295"/>
      <c r="DA35" s="295"/>
      <c r="DB35" s="295"/>
      <c r="DC35" s="295"/>
      <c r="DD35" s="295"/>
      <c r="DE35" s="295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  <c r="EO35" s="292"/>
      <c r="EP35" s="292"/>
      <c r="EQ35" s="292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58"/>
    </row>
    <row r="36" spans="2:177" ht="6" customHeight="1" x14ac:dyDescent="0.15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CV36" s="294"/>
      <c r="CW36" s="294"/>
      <c r="CX36" s="295"/>
      <c r="CY36" s="295"/>
      <c r="CZ36" s="295"/>
      <c r="DA36" s="295"/>
      <c r="DB36" s="295"/>
      <c r="DC36" s="295"/>
      <c r="DD36" s="295"/>
      <c r="DE36" s="295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  <c r="EO36" s="292"/>
      <c r="EP36" s="292"/>
      <c r="EQ36" s="292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58"/>
    </row>
    <row r="37" spans="2:177" ht="6" customHeight="1" x14ac:dyDescent="0.15">
      <c r="B37" s="172" t="str">
        <f>IF(AB37=0,"",2)</f>
        <v/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55">
        <f>[3]納品書決定!F4</f>
        <v>0</v>
      </c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293" t="s">
        <v>73</v>
      </c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3"/>
      <c r="CK37" s="293"/>
      <c r="CL37" s="293"/>
      <c r="CM37" s="293"/>
      <c r="CN37" s="293"/>
      <c r="CO37" s="293"/>
      <c r="CP37" s="293"/>
      <c r="CQ37" s="293"/>
      <c r="CR37" s="293"/>
      <c r="CS37" s="293"/>
      <c r="CT37" s="293"/>
      <c r="CU37" s="293"/>
      <c r="CV37" s="293"/>
      <c r="CW37" s="293"/>
      <c r="CX37" s="173" t="str">
        <f>[3]納品書決定!L4</f>
        <v/>
      </c>
      <c r="CY37" s="173"/>
      <c r="CZ37" s="173"/>
      <c r="DA37" s="173"/>
      <c r="DB37" s="173"/>
      <c r="DC37" s="173"/>
      <c r="DD37" s="173"/>
      <c r="DE37" s="173"/>
      <c r="DF37" s="154" t="str">
        <f>[3]納品書決定!M4</f>
        <v/>
      </c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4">
        <f>[3]納品書決定!N4</f>
        <v>0</v>
      </c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4">
        <f>[3]納品書決定!O4</f>
        <v>0</v>
      </c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58"/>
    </row>
    <row r="38" spans="2:177" ht="6" customHeight="1" x14ac:dyDescent="0.15"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3"/>
      <c r="CX38" s="173"/>
      <c r="CY38" s="173"/>
      <c r="CZ38" s="173"/>
      <c r="DA38" s="173"/>
      <c r="DB38" s="173"/>
      <c r="DC38" s="173"/>
      <c r="DD38" s="173"/>
      <c r="DE38" s="173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58"/>
    </row>
    <row r="39" spans="2:177" ht="6" customHeight="1" x14ac:dyDescent="0.15"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173"/>
      <c r="CY39" s="173"/>
      <c r="CZ39" s="173"/>
      <c r="DA39" s="173"/>
      <c r="DB39" s="173"/>
      <c r="DC39" s="173"/>
      <c r="DD39" s="173"/>
      <c r="DE39" s="173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  <c r="FT39" s="145"/>
      <c r="FU39" s="158"/>
    </row>
    <row r="40" spans="2:177" ht="6" customHeight="1" x14ac:dyDescent="0.15"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  <c r="CV40" s="293"/>
      <c r="CW40" s="293"/>
      <c r="CX40" s="173"/>
      <c r="CY40" s="173"/>
      <c r="CZ40" s="173"/>
      <c r="DA40" s="173"/>
      <c r="DB40" s="173"/>
      <c r="DC40" s="173"/>
      <c r="DD40" s="173"/>
      <c r="DE40" s="173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  <c r="FT40" s="145"/>
      <c r="FU40" s="158"/>
    </row>
    <row r="41" spans="2:177" ht="6" customHeight="1" x14ac:dyDescent="0.15">
      <c r="B41" s="172" t="str">
        <f>IF(AB41=0,"",3)</f>
        <v/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55">
        <f>[3]納品書決定!F5</f>
        <v>0</v>
      </c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76" t="str">
        <f>[3]納品書決定!J5</f>
        <v/>
      </c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3" t="str">
        <f>[3]納品書決定!L5</f>
        <v/>
      </c>
      <c r="CY41" s="173"/>
      <c r="CZ41" s="173"/>
      <c r="DA41" s="173"/>
      <c r="DB41" s="173"/>
      <c r="DC41" s="173"/>
      <c r="DD41" s="173"/>
      <c r="DE41" s="173"/>
      <c r="DF41" s="154" t="str">
        <f>[3]納品書決定!M5</f>
        <v/>
      </c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4">
        <f>[3]納品書決定!N5</f>
        <v>0</v>
      </c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4">
        <f>[3]納品書決定!O5</f>
        <v>0</v>
      </c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58"/>
    </row>
    <row r="42" spans="2:177" ht="6" customHeight="1" x14ac:dyDescent="0.15">
      <c r="B42" s="17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3"/>
      <c r="CY42" s="173"/>
      <c r="CZ42" s="173"/>
      <c r="DA42" s="173"/>
      <c r="DB42" s="173"/>
      <c r="DC42" s="173"/>
      <c r="DD42" s="173"/>
      <c r="DE42" s="173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58"/>
    </row>
    <row r="43" spans="2:177" ht="6" customHeight="1" x14ac:dyDescent="0.15">
      <c r="B43" s="172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3"/>
      <c r="CY43" s="173"/>
      <c r="CZ43" s="173"/>
      <c r="DA43" s="173"/>
      <c r="DB43" s="173"/>
      <c r="DC43" s="173"/>
      <c r="DD43" s="173"/>
      <c r="DE43" s="173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58"/>
    </row>
    <row r="44" spans="2:177" ht="6" customHeight="1" x14ac:dyDescent="0.15"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3"/>
      <c r="CY44" s="173"/>
      <c r="CZ44" s="173"/>
      <c r="DA44" s="173"/>
      <c r="DB44" s="173"/>
      <c r="DC44" s="173"/>
      <c r="DD44" s="173"/>
      <c r="DE44" s="173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58"/>
    </row>
    <row r="45" spans="2:177" ht="6" customHeight="1" x14ac:dyDescent="0.15">
      <c r="B45" s="172" t="str">
        <f>IF(AB45=0,"",4)</f>
        <v/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55">
        <f>[3]納品書決定!F6</f>
        <v>0</v>
      </c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76" t="str">
        <f>[3]納品書決定!J6</f>
        <v/>
      </c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3" t="str">
        <f>[3]納品書決定!L6</f>
        <v/>
      </c>
      <c r="CY45" s="173"/>
      <c r="CZ45" s="173"/>
      <c r="DA45" s="173"/>
      <c r="DB45" s="173"/>
      <c r="DC45" s="173"/>
      <c r="DD45" s="173"/>
      <c r="DE45" s="173"/>
      <c r="DF45" s="154" t="str">
        <f>[3]納品書決定!M6</f>
        <v/>
      </c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4">
        <f>[3]納品書決定!N6</f>
        <v>0</v>
      </c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4">
        <f>[3]納品書決定!O6</f>
        <v>0</v>
      </c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58"/>
    </row>
    <row r="46" spans="2:177" ht="6" customHeight="1" x14ac:dyDescent="0.15"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3"/>
      <c r="CY46" s="173"/>
      <c r="CZ46" s="173"/>
      <c r="DA46" s="173"/>
      <c r="DB46" s="173"/>
      <c r="DC46" s="173"/>
      <c r="DD46" s="173"/>
      <c r="DE46" s="173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58"/>
    </row>
    <row r="47" spans="2:177" ht="6" customHeight="1" x14ac:dyDescent="0.15"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3"/>
      <c r="CY47" s="173"/>
      <c r="CZ47" s="173"/>
      <c r="DA47" s="173"/>
      <c r="DB47" s="173"/>
      <c r="DC47" s="173"/>
      <c r="DD47" s="173"/>
      <c r="DE47" s="173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45"/>
      <c r="ES47" s="145"/>
      <c r="ET47" s="145"/>
      <c r="EU47" s="145"/>
      <c r="EV47" s="145"/>
      <c r="EW47" s="145"/>
      <c r="EX47" s="145"/>
      <c r="EY47" s="145"/>
      <c r="EZ47" s="145"/>
      <c r="FA47" s="145"/>
      <c r="FB47" s="145"/>
      <c r="FC47" s="145"/>
      <c r="FD47" s="145"/>
      <c r="FE47" s="145"/>
      <c r="FF47" s="145"/>
      <c r="FG47" s="145"/>
      <c r="FH47" s="145"/>
      <c r="FI47" s="145"/>
      <c r="FJ47" s="145"/>
      <c r="FK47" s="145"/>
      <c r="FL47" s="145"/>
      <c r="FM47" s="145"/>
      <c r="FN47" s="145"/>
      <c r="FO47" s="145"/>
      <c r="FP47" s="145"/>
      <c r="FQ47" s="145"/>
      <c r="FR47" s="145"/>
      <c r="FS47" s="145"/>
      <c r="FT47" s="145"/>
      <c r="FU47" s="158"/>
    </row>
    <row r="48" spans="2:177" ht="6" customHeight="1" x14ac:dyDescent="0.15"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3"/>
      <c r="CY48" s="173"/>
      <c r="CZ48" s="173"/>
      <c r="DA48" s="173"/>
      <c r="DB48" s="173"/>
      <c r="DC48" s="173"/>
      <c r="DD48" s="173"/>
      <c r="DE48" s="173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58"/>
    </row>
    <row r="49" spans="2:177" ht="6" customHeight="1" x14ac:dyDescent="0.15">
      <c r="B49" s="172" t="str">
        <f>IF(AB49=0,"",5)</f>
        <v/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55">
        <f>[3]納品書決定!F7</f>
        <v>0</v>
      </c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76" t="str">
        <f>[3]納品書決定!J7</f>
        <v/>
      </c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3" t="str">
        <f>[3]納品書決定!L7</f>
        <v/>
      </c>
      <c r="CY49" s="173"/>
      <c r="CZ49" s="173"/>
      <c r="DA49" s="173"/>
      <c r="DB49" s="173"/>
      <c r="DC49" s="173"/>
      <c r="DD49" s="173"/>
      <c r="DE49" s="173"/>
      <c r="DF49" s="154" t="str">
        <f>[3]納品書決定!M7</f>
        <v/>
      </c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4">
        <f>[3]納品書決定!N7</f>
        <v>0</v>
      </c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4">
        <f>[3]納品書決定!O7</f>
        <v>0</v>
      </c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58"/>
    </row>
    <row r="50" spans="2:177" ht="6" customHeight="1" x14ac:dyDescent="0.15"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3"/>
      <c r="CY50" s="173"/>
      <c r="CZ50" s="173"/>
      <c r="DA50" s="173"/>
      <c r="DB50" s="173"/>
      <c r="DC50" s="173"/>
      <c r="DD50" s="173"/>
      <c r="DE50" s="173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58"/>
    </row>
    <row r="51" spans="2:177" ht="6" customHeight="1" x14ac:dyDescent="0.15"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3"/>
      <c r="CY51" s="173"/>
      <c r="CZ51" s="173"/>
      <c r="DA51" s="173"/>
      <c r="DB51" s="173"/>
      <c r="DC51" s="173"/>
      <c r="DD51" s="173"/>
      <c r="DE51" s="173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58"/>
    </row>
    <row r="52" spans="2:177" ht="6" customHeight="1" x14ac:dyDescent="0.15"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3"/>
      <c r="CY52" s="173"/>
      <c r="CZ52" s="173"/>
      <c r="DA52" s="173"/>
      <c r="DB52" s="173"/>
      <c r="DC52" s="173"/>
      <c r="DD52" s="173"/>
      <c r="DE52" s="173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  <c r="FT52" s="145"/>
      <c r="FU52" s="158"/>
    </row>
    <row r="53" spans="2:177" ht="6" customHeight="1" x14ac:dyDescent="0.15">
      <c r="B53" s="172" t="str">
        <f>IF(AB53=0,"",6)</f>
        <v/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55">
        <f>[3]納品書決定!F8</f>
        <v>0</v>
      </c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76" t="str">
        <f>[3]納品書決定!J8</f>
        <v/>
      </c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3" t="str">
        <f>[3]納品書決定!L8</f>
        <v/>
      </c>
      <c r="CY53" s="173"/>
      <c r="CZ53" s="173"/>
      <c r="DA53" s="173"/>
      <c r="DB53" s="173"/>
      <c r="DC53" s="173"/>
      <c r="DD53" s="173"/>
      <c r="DE53" s="173"/>
      <c r="DF53" s="154" t="str">
        <f>[3]納品書決定!M8</f>
        <v/>
      </c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4">
        <f>[3]納品書決定!N8</f>
        <v>0</v>
      </c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4">
        <f>[3]納品書決定!O8</f>
        <v>0</v>
      </c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58"/>
    </row>
    <row r="54" spans="2:177" ht="6" customHeight="1" x14ac:dyDescent="0.15">
      <c r="B54" s="172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3"/>
      <c r="CY54" s="173"/>
      <c r="CZ54" s="173"/>
      <c r="DA54" s="173"/>
      <c r="DB54" s="173"/>
      <c r="DC54" s="173"/>
      <c r="DD54" s="173"/>
      <c r="DE54" s="173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58"/>
    </row>
    <row r="55" spans="2:177" ht="6" customHeight="1" x14ac:dyDescent="0.15">
      <c r="B55" s="17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3"/>
      <c r="CY55" s="173"/>
      <c r="CZ55" s="173"/>
      <c r="DA55" s="173"/>
      <c r="DB55" s="173"/>
      <c r="DC55" s="173"/>
      <c r="DD55" s="173"/>
      <c r="DE55" s="173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58"/>
    </row>
    <row r="56" spans="2:177" ht="6" customHeight="1" x14ac:dyDescent="0.15">
      <c r="B56" s="172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3"/>
      <c r="CY56" s="173"/>
      <c r="CZ56" s="173"/>
      <c r="DA56" s="173"/>
      <c r="DB56" s="173"/>
      <c r="DC56" s="173"/>
      <c r="DD56" s="173"/>
      <c r="DE56" s="173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5"/>
      <c r="DV56" s="155"/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58"/>
    </row>
    <row r="57" spans="2:177" ht="6" customHeight="1" x14ac:dyDescent="0.15">
      <c r="B57" s="172" t="str">
        <f>IF(AB57=0,"",7)</f>
        <v/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55">
        <f>[3]納品書決定!F9</f>
        <v>0</v>
      </c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76" t="str">
        <f>[3]納品書決定!J9</f>
        <v/>
      </c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3" t="str">
        <f>[3]納品書決定!L9</f>
        <v/>
      </c>
      <c r="CY57" s="173"/>
      <c r="CZ57" s="173"/>
      <c r="DA57" s="173"/>
      <c r="DB57" s="173"/>
      <c r="DC57" s="173"/>
      <c r="DD57" s="173"/>
      <c r="DE57" s="173"/>
      <c r="DF57" s="154" t="str">
        <f>[3]納品書決定!M9</f>
        <v/>
      </c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4">
        <f>[3]納品書決定!N9</f>
        <v>0</v>
      </c>
      <c r="DR57" s="155"/>
      <c r="DS57" s="155"/>
      <c r="DT57" s="155"/>
      <c r="DU57" s="155"/>
      <c r="DV57" s="155"/>
      <c r="DW57" s="155"/>
      <c r="DX57" s="155"/>
      <c r="DY57" s="155"/>
      <c r="DZ57" s="155"/>
      <c r="EA57" s="155"/>
      <c r="EB57" s="155"/>
      <c r="EC57" s="155"/>
      <c r="ED57" s="154">
        <f>[3]納品書決定!O9</f>
        <v>0</v>
      </c>
      <c r="EE57" s="155"/>
      <c r="EF57" s="155"/>
      <c r="EG57" s="155"/>
      <c r="EH57" s="155"/>
      <c r="EI57" s="155"/>
      <c r="EJ57" s="155"/>
      <c r="EK57" s="155"/>
      <c r="EL57" s="155"/>
      <c r="EM57" s="155"/>
      <c r="EN57" s="155"/>
      <c r="EO57" s="155"/>
      <c r="EP57" s="155"/>
      <c r="EQ57" s="15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58"/>
    </row>
    <row r="58" spans="2:177" ht="6" customHeight="1" x14ac:dyDescent="0.15">
      <c r="B58" s="172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3"/>
      <c r="CY58" s="173"/>
      <c r="CZ58" s="173"/>
      <c r="DA58" s="173"/>
      <c r="DB58" s="173"/>
      <c r="DC58" s="173"/>
      <c r="DD58" s="173"/>
      <c r="DE58" s="173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58"/>
    </row>
    <row r="59" spans="2:177" ht="6" customHeight="1" x14ac:dyDescent="0.15">
      <c r="B59" s="172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3"/>
      <c r="CY59" s="173"/>
      <c r="CZ59" s="173"/>
      <c r="DA59" s="173"/>
      <c r="DB59" s="173"/>
      <c r="DC59" s="173"/>
      <c r="DD59" s="173"/>
      <c r="DE59" s="173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45"/>
      <c r="ES59" s="145"/>
      <c r="ET59" s="145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  <c r="FL59" s="145"/>
      <c r="FM59" s="145"/>
      <c r="FN59" s="145"/>
      <c r="FO59" s="145"/>
      <c r="FP59" s="145"/>
      <c r="FQ59" s="145"/>
      <c r="FR59" s="145"/>
      <c r="FS59" s="145"/>
      <c r="FT59" s="145"/>
      <c r="FU59" s="158"/>
    </row>
    <row r="60" spans="2:177" ht="6" customHeight="1" x14ac:dyDescent="0.15">
      <c r="B60" s="172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3"/>
      <c r="CY60" s="173"/>
      <c r="CZ60" s="173"/>
      <c r="DA60" s="173"/>
      <c r="DB60" s="173"/>
      <c r="DC60" s="173"/>
      <c r="DD60" s="173"/>
      <c r="DE60" s="173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58"/>
    </row>
    <row r="61" spans="2:177" ht="6" customHeight="1" x14ac:dyDescent="0.15">
      <c r="B61" s="172" t="str">
        <f>IF(AB61="","",8)</f>
        <v/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55" t="str">
        <f>IF(OR([3]隠れシート!$G$11,[3]隠れシート!$G$12)=TRUE,[3]納品書決定!F10,"")</f>
        <v/>
      </c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76" t="str">
        <f>IF(OR([3]隠れシート!$G$11,[3]隠れシート!$G$12)=TRUE,[3]納品書決定!J10,"")</f>
        <v/>
      </c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3" t="str">
        <f>IF(OR([3]隠れシート!$G$11,[3]隠れシート!$G$12)=TRUE,[3]納品書決定!L10,"")</f>
        <v/>
      </c>
      <c r="CY61" s="173"/>
      <c r="CZ61" s="173"/>
      <c r="DA61" s="173"/>
      <c r="DB61" s="173"/>
      <c r="DC61" s="173"/>
      <c r="DD61" s="173"/>
      <c r="DE61" s="173"/>
      <c r="DF61" s="154" t="str">
        <f>IF(OR([3]隠れシート!$G$11,[3]隠れシート!$G$12)=TRUE,[3]納品書決定!M10,"")</f>
        <v/>
      </c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4" t="str">
        <f>IF(OR([3]隠れシート!$G$11,[3]隠れシート!$G$12)=TRUE,[3]納品書決定!N10,"   合　　計")</f>
        <v xml:space="preserve">   合　　計</v>
      </c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155"/>
      <c r="EC61" s="155"/>
      <c r="ED61" s="154">
        <f>IF(OR([3]隠れシート!$G$11,[3]隠れシート!$G$12)=TRUE,[3]納品書決定!O10,SUM(ED33:EQ56))</f>
        <v>0</v>
      </c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58"/>
    </row>
    <row r="62" spans="2:177" ht="6" customHeight="1" x14ac:dyDescent="0.15">
      <c r="B62" s="172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3"/>
      <c r="CY62" s="173"/>
      <c r="CZ62" s="173"/>
      <c r="DA62" s="173"/>
      <c r="DB62" s="173"/>
      <c r="DC62" s="173"/>
      <c r="DD62" s="173"/>
      <c r="DE62" s="173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45"/>
      <c r="ES62" s="145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58"/>
    </row>
    <row r="63" spans="2:177" ht="6" customHeight="1" x14ac:dyDescent="0.15">
      <c r="B63" s="172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3"/>
      <c r="CY63" s="173"/>
      <c r="CZ63" s="173"/>
      <c r="DA63" s="173"/>
      <c r="DB63" s="173"/>
      <c r="DC63" s="173"/>
      <c r="DD63" s="173"/>
      <c r="DE63" s="173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58"/>
    </row>
    <row r="64" spans="2:177" ht="6" customHeight="1" x14ac:dyDescent="0.15"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7"/>
      <c r="CX64" s="175"/>
      <c r="CY64" s="175"/>
      <c r="CZ64" s="175"/>
      <c r="DA64" s="175"/>
      <c r="DB64" s="175"/>
      <c r="DC64" s="175"/>
      <c r="DD64" s="175"/>
      <c r="DE64" s="175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7"/>
      <c r="FF64" s="157"/>
      <c r="FG64" s="157"/>
      <c r="FH64" s="157"/>
      <c r="FI64" s="157"/>
      <c r="FJ64" s="157"/>
      <c r="FK64" s="157"/>
      <c r="FL64" s="157"/>
      <c r="FM64" s="157"/>
      <c r="FN64" s="157"/>
      <c r="FO64" s="157"/>
      <c r="FP64" s="157"/>
      <c r="FQ64" s="157"/>
      <c r="FR64" s="157"/>
      <c r="FS64" s="157"/>
      <c r="FT64" s="157"/>
      <c r="FU64" s="159"/>
    </row>
    <row r="65" spans="2:177" ht="10.15" customHeight="1" x14ac:dyDescent="0.15">
      <c r="B65" s="160" t="s">
        <v>25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6" t="s">
        <v>26</v>
      </c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8" t="s">
        <v>27</v>
      </c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 t="s">
        <v>28</v>
      </c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3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5"/>
    </row>
    <row r="66" spans="2:177" ht="10.15" customHeight="1" x14ac:dyDescent="0.15">
      <c r="B66" s="162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70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6"/>
      <c r="DN66" s="152" t="s">
        <v>29</v>
      </c>
      <c r="DO66" s="152"/>
      <c r="DP66" s="152"/>
      <c r="DQ66" s="152"/>
      <c r="DR66" s="152"/>
      <c r="DS66" s="152"/>
      <c r="DT66" s="152"/>
      <c r="DU66" s="152"/>
      <c r="DV66" s="152"/>
      <c r="DW66" s="152"/>
      <c r="DX66" s="152"/>
      <c r="DY66" s="152"/>
      <c r="DZ66" s="152"/>
      <c r="EA66" s="152"/>
      <c r="EB66" s="152"/>
      <c r="EC66" s="152"/>
      <c r="ED66" s="152"/>
      <c r="EE66" s="152"/>
      <c r="EF66" s="152"/>
      <c r="EG66" s="152"/>
      <c r="EH66" s="152"/>
      <c r="EI66" s="152"/>
      <c r="EJ66" s="152"/>
      <c r="EK66" s="152"/>
      <c r="EL66" s="152"/>
      <c r="EM66" s="152"/>
      <c r="EN66" s="152"/>
      <c r="EO66" s="152"/>
      <c r="EP66" s="152"/>
      <c r="EQ66" s="152"/>
      <c r="ER66" s="152"/>
      <c r="ES66" s="152"/>
      <c r="ET66" s="152"/>
      <c r="EU66" s="152"/>
      <c r="EV66" s="152"/>
      <c r="EW66" s="152"/>
      <c r="EX66" s="152"/>
      <c r="EY66" s="152"/>
      <c r="EZ66" s="152"/>
      <c r="FA66" s="152"/>
      <c r="FB66" s="152"/>
      <c r="FC66" s="152"/>
      <c r="FD66" s="152"/>
      <c r="FE66" s="152"/>
      <c r="FF66" s="152"/>
      <c r="FG66" s="152"/>
      <c r="FH66" s="152"/>
      <c r="FI66" s="152"/>
      <c r="FJ66" s="152"/>
      <c r="FK66" s="152"/>
      <c r="FL66" s="152"/>
      <c r="FM66" s="152"/>
      <c r="FN66" s="152"/>
      <c r="FO66" s="152"/>
      <c r="FP66" s="152"/>
      <c r="FQ66" s="152"/>
      <c r="FR66" s="152"/>
      <c r="FS66" s="2"/>
      <c r="FT66" s="2"/>
      <c r="FU66" s="17"/>
    </row>
    <row r="67" spans="2:177" ht="10.15" customHeight="1" x14ac:dyDescent="0.15">
      <c r="B67" s="153" t="s">
        <v>30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4" t="s">
        <v>31</v>
      </c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6"/>
      <c r="DN67" s="152"/>
      <c r="DO67" s="152"/>
      <c r="DP67" s="152"/>
      <c r="DQ67" s="152"/>
      <c r="DR67" s="152"/>
      <c r="DS67" s="152"/>
      <c r="DT67" s="152"/>
      <c r="DU67" s="152"/>
      <c r="DV67" s="152"/>
      <c r="DW67" s="152"/>
      <c r="DX67" s="152"/>
      <c r="DY67" s="152"/>
      <c r="DZ67" s="152"/>
      <c r="EA67" s="152"/>
      <c r="EB67" s="152"/>
      <c r="EC67" s="152"/>
      <c r="ED67" s="152"/>
      <c r="EE67" s="152"/>
      <c r="EF67" s="152"/>
      <c r="EG67" s="152"/>
      <c r="EH67" s="152"/>
      <c r="EI67" s="152"/>
      <c r="EJ67" s="152"/>
      <c r="EK67" s="152"/>
      <c r="EL67" s="152"/>
      <c r="EM67" s="152"/>
      <c r="EN67" s="152"/>
      <c r="EO67" s="152"/>
      <c r="EP67" s="152"/>
      <c r="EQ67" s="152"/>
      <c r="ER67" s="152"/>
      <c r="ES67" s="152"/>
      <c r="ET67" s="152"/>
      <c r="EU67" s="152"/>
      <c r="EV67" s="152"/>
      <c r="EW67" s="152"/>
      <c r="EX67" s="152"/>
      <c r="EY67" s="152"/>
      <c r="EZ67" s="152"/>
      <c r="FA67" s="152"/>
      <c r="FB67" s="152"/>
      <c r="FC67" s="152"/>
      <c r="FD67" s="152"/>
      <c r="FE67" s="152"/>
      <c r="FF67" s="152"/>
      <c r="FG67" s="152"/>
      <c r="FH67" s="152"/>
      <c r="FI67" s="152"/>
      <c r="FJ67" s="152"/>
      <c r="FK67" s="152"/>
      <c r="FL67" s="152"/>
      <c r="FM67" s="152"/>
      <c r="FN67" s="152"/>
      <c r="FO67" s="152"/>
      <c r="FP67" s="152"/>
      <c r="FQ67" s="152"/>
      <c r="FR67" s="152"/>
      <c r="FS67" s="2"/>
      <c r="FT67" s="2"/>
      <c r="FU67" s="17"/>
    </row>
    <row r="68" spans="2:177" ht="10.15" customHeight="1" x14ac:dyDescent="0.15">
      <c r="B68" s="153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6"/>
      <c r="DN68" s="152" t="s">
        <v>32</v>
      </c>
      <c r="DO68" s="152"/>
      <c r="DP68" s="152"/>
      <c r="DQ68" s="152"/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2"/>
      <c r="EF68" s="152"/>
      <c r="EG68" s="152"/>
      <c r="EH68" s="152"/>
      <c r="EI68" s="152"/>
      <c r="EJ68" s="152"/>
      <c r="EK68" s="152"/>
      <c r="EL68" s="152"/>
      <c r="EM68" s="152"/>
      <c r="EN68" s="152"/>
      <c r="EO68" s="152"/>
      <c r="EP68" s="152"/>
      <c r="EQ68" s="152"/>
      <c r="ER68" s="152"/>
      <c r="ES68" s="152"/>
      <c r="ET68" s="152"/>
      <c r="EU68" s="152"/>
      <c r="EV68" s="152"/>
      <c r="EW68" s="152"/>
      <c r="EX68" s="152"/>
      <c r="EY68" s="152"/>
      <c r="EZ68" s="152"/>
      <c r="FA68" s="152"/>
      <c r="FB68" s="152"/>
      <c r="FC68" s="152"/>
      <c r="FD68" s="152"/>
      <c r="FE68" s="152"/>
      <c r="FF68" s="152"/>
      <c r="FG68" s="152"/>
      <c r="FH68" s="152"/>
      <c r="FI68" s="152"/>
      <c r="FJ68" s="152"/>
      <c r="FK68" s="152"/>
      <c r="FL68" s="152"/>
      <c r="FM68" s="152"/>
      <c r="FN68" s="152"/>
      <c r="FO68" s="152"/>
      <c r="FP68" s="152"/>
      <c r="FQ68" s="152"/>
      <c r="FR68" s="152"/>
      <c r="FS68" s="152"/>
      <c r="FT68" s="2"/>
      <c r="FU68" s="17"/>
    </row>
    <row r="69" spans="2:177" ht="10.15" customHeight="1" x14ac:dyDescent="0.15">
      <c r="B69" s="153" t="s">
        <v>33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4" t="s">
        <v>34</v>
      </c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6"/>
      <c r="DN69" s="18"/>
      <c r="DO69" s="18"/>
      <c r="DP69" s="18"/>
      <c r="DQ69" s="18"/>
      <c r="DR69" s="146" t="s">
        <v>35</v>
      </c>
      <c r="DS69" s="137"/>
      <c r="DT69" s="137"/>
      <c r="DU69" s="137"/>
      <c r="DV69" s="137"/>
      <c r="DW69" s="137"/>
      <c r="DX69" s="137"/>
      <c r="DY69" s="137"/>
      <c r="DZ69" s="137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2"/>
      <c r="FR69" s="2"/>
      <c r="FS69" s="2"/>
      <c r="FT69" s="2"/>
      <c r="FU69" s="17"/>
    </row>
    <row r="70" spans="2:177" ht="10.15" customHeight="1" x14ac:dyDescent="0.15">
      <c r="B70" s="153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6"/>
      <c r="DN70" s="18"/>
      <c r="DO70" s="18"/>
      <c r="DP70" s="18"/>
      <c r="DQ70" s="18"/>
      <c r="DR70" s="137"/>
      <c r="DS70" s="137"/>
      <c r="DT70" s="137"/>
      <c r="DU70" s="137"/>
      <c r="DV70" s="137"/>
      <c r="DW70" s="137"/>
      <c r="DX70" s="137"/>
      <c r="DY70" s="137"/>
      <c r="DZ70" s="137"/>
      <c r="EA70" s="18"/>
      <c r="EB70" s="18"/>
      <c r="EC70" s="137" t="s">
        <v>76</v>
      </c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  <c r="FF70" s="137"/>
      <c r="FG70" s="137"/>
      <c r="FH70" s="137"/>
      <c r="FI70" s="137"/>
      <c r="FJ70" s="137"/>
      <c r="FK70" s="137"/>
      <c r="FL70" s="137"/>
      <c r="FM70" s="18"/>
      <c r="FN70" s="18"/>
      <c r="FO70" s="18"/>
      <c r="FP70" s="18"/>
      <c r="FQ70" s="2"/>
      <c r="FR70" s="2"/>
      <c r="FS70" s="2"/>
      <c r="FT70" s="2"/>
      <c r="FU70" s="17"/>
    </row>
    <row r="71" spans="2:177" ht="7.15" customHeight="1" x14ac:dyDescent="0.15">
      <c r="B71" s="147"/>
      <c r="C71" s="14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20"/>
      <c r="BV71" s="150"/>
      <c r="BW71" s="148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2"/>
      <c r="DM71" s="16"/>
      <c r="DN71" s="18"/>
      <c r="DO71" s="18"/>
      <c r="DP71" s="18"/>
      <c r="DQ71" s="18"/>
      <c r="DR71" s="137"/>
      <c r="DS71" s="137"/>
      <c r="DT71" s="137"/>
      <c r="DU71" s="137"/>
      <c r="DV71" s="137"/>
      <c r="DW71" s="137"/>
      <c r="DX71" s="137"/>
      <c r="DY71" s="137"/>
      <c r="DZ71" s="137"/>
      <c r="EA71" s="18"/>
      <c r="EB71" s="18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37"/>
      <c r="FM71" s="18"/>
      <c r="FN71" s="18"/>
      <c r="FO71" s="18"/>
      <c r="FP71" s="18"/>
      <c r="FQ71" s="2"/>
      <c r="FR71" s="2"/>
      <c r="FS71" s="2"/>
      <c r="FT71" s="2"/>
      <c r="FU71" s="17"/>
    </row>
    <row r="72" spans="2:177" ht="7.15" customHeight="1" x14ac:dyDescent="0.15">
      <c r="B72" s="149"/>
      <c r="C72" s="142"/>
      <c r="D72" s="152" t="s">
        <v>36</v>
      </c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3"/>
      <c r="BV72" s="151"/>
      <c r="BW72" s="142"/>
      <c r="BX72" s="136" t="s">
        <v>37</v>
      </c>
      <c r="BY72" s="136"/>
      <c r="BZ72" s="136"/>
      <c r="CA72" s="136"/>
      <c r="CB72" s="136"/>
      <c r="CC72" s="136"/>
      <c r="CD72" s="136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5"/>
      <c r="DM72" s="16"/>
      <c r="DN72" s="18"/>
      <c r="DO72" s="18"/>
      <c r="DP72" s="18"/>
      <c r="DQ72" s="18"/>
      <c r="DR72" s="137"/>
      <c r="DS72" s="137"/>
      <c r="DT72" s="137"/>
      <c r="DU72" s="137"/>
      <c r="DV72" s="137"/>
      <c r="DW72" s="137"/>
      <c r="DX72" s="137"/>
      <c r="DY72" s="137"/>
      <c r="DZ72" s="137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2"/>
      <c r="FR72" s="2"/>
      <c r="FS72" s="2"/>
      <c r="FT72" s="2"/>
      <c r="FU72" s="17"/>
    </row>
    <row r="73" spans="2:177" ht="7.15" customHeight="1" x14ac:dyDescent="0.15">
      <c r="B73" s="149"/>
      <c r="C73" s="14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"/>
      <c r="BN73" s="2"/>
      <c r="BO73" s="2"/>
      <c r="BP73" s="2"/>
      <c r="BQ73" s="2"/>
      <c r="BR73" s="2"/>
      <c r="BS73" s="2"/>
      <c r="BT73" s="2"/>
      <c r="BU73" s="23"/>
      <c r="BV73" s="151"/>
      <c r="BW73" s="142"/>
      <c r="BX73" s="136"/>
      <c r="BY73" s="136"/>
      <c r="BZ73" s="136"/>
      <c r="CA73" s="136"/>
      <c r="CB73" s="136"/>
      <c r="CC73" s="136"/>
      <c r="CD73" s="136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5"/>
      <c r="DM73" s="16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2"/>
      <c r="FR73" s="2"/>
      <c r="FS73" s="2"/>
      <c r="FT73" s="2"/>
      <c r="FU73" s="17"/>
    </row>
    <row r="74" spans="2:177" ht="3.6" customHeight="1" x14ac:dyDescent="0.15">
      <c r="B74" s="149"/>
      <c r="C74" s="14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"/>
      <c r="BN74" s="2"/>
      <c r="BO74" s="2"/>
      <c r="BP74" s="2"/>
      <c r="BQ74" s="2"/>
      <c r="BR74" s="2"/>
      <c r="BS74" s="2"/>
      <c r="BT74" s="2"/>
      <c r="BU74" s="23"/>
      <c r="BV74" s="151"/>
      <c r="BW74" s="142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5"/>
      <c r="DM74" s="16"/>
      <c r="DN74" s="146" t="s">
        <v>38</v>
      </c>
      <c r="DO74" s="146"/>
      <c r="DP74" s="146"/>
      <c r="DQ74" s="146"/>
      <c r="DR74" s="146"/>
      <c r="DS74" s="146"/>
      <c r="DT74" s="146"/>
      <c r="DU74" s="146"/>
      <c r="DV74" s="146"/>
      <c r="DW74" s="146"/>
      <c r="DX74" s="146"/>
      <c r="DY74" s="146"/>
      <c r="DZ74" s="146"/>
      <c r="EA74" s="146"/>
      <c r="EB74" s="146"/>
      <c r="EC74" s="146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2"/>
      <c r="FR74" s="2"/>
      <c r="FS74" s="2"/>
      <c r="FT74" s="2"/>
      <c r="FU74" s="17"/>
    </row>
    <row r="75" spans="2:177" ht="7.15" customHeight="1" x14ac:dyDescent="0.15">
      <c r="B75" s="149"/>
      <c r="C75" s="14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"/>
      <c r="BN75" s="2"/>
      <c r="BO75" s="2"/>
      <c r="BP75" s="2"/>
      <c r="BQ75" s="2"/>
      <c r="BR75" s="2"/>
      <c r="BS75" s="2"/>
      <c r="BT75" s="2"/>
      <c r="BU75" s="23"/>
      <c r="BV75" s="151"/>
      <c r="BW75" s="142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5"/>
      <c r="DM75" s="1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2"/>
      <c r="FR75" s="2"/>
      <c r="FS75" s="2"/>
      <c r="FT75" s="2"/>
      <c r="FU75" s="17"/>
    </row>
    <row r="76" spans="2:177" ht="7.15" customHeight="1" x14ac:dyDescent="0.15">
      <c r="B76" s="149"/>
      <c r="C76" s="142"/>
      <c r="D76" s="2"/>
      <c r="E76" s="2"/>
      <c r="F76" s="2"/>
      <c r="G76" s="136" t="s">
        <v>77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"/>
      <c r="BN76" s="2"/>
      <c r="BO76" s="2"/>
      <c r="BP76" s="2"/>
      <c r="BQ76" s="2"/>
      <c r="BR76" s="2"/>
      <c r="BS76" s="2"/>
      <c r="BT76" s="2"/>
      <c r="BU76" s="23"/>
      <c r="BV76" s="151"/>
      <c r="BW76" s="142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5"/>
      <c r="DM76" s="1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2"/>
      <c r="FR76" s="2"/>
      <c r="FS76" s="2"/>
      <c r="FT76" s="2"/>
      <c r="FU76" s="17"/>
    </row>
    <row r="77" spans="2:177" ht="7.15" customHeight="1" x14ac:dyDescent="0.15">
      <c r="B77" s="149"/>
      <c r="C77" s="142"/>
      <c r="D77" s="2"/>
      <c r="E77" s="2"/>
      <c r="F77" s="2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"/>
      <c r="BN77" s="2"/>
      <c r="BO77" s="2"/>
      <c r="BP77" s="2"/>
      <c r="BQ77" s="2"/>
      <c r="BR77" s="2"/>
      <c r="BS77" s="2"/>
      <c r="BT77" s="2"/>
      <c r="BU77" s="23"/>
      <c r="BV77" s="151"/>
      <c r="BW77" s="142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5"/>
      <c r="DM77" s="1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2"/>
      <c r="FR77" s="2"/>
      <c r="FS77" s="2"/>
      <c r="FT77" s="2"/>
      <c r="FU77" s="17"/>
    </row>
    <row r="78" spans="2:177" ht="7.15" customHeight="1" x14ac:dyDescent="0.15">
      <c r="B78" s="149"/>
      <c r="C78" s="142"/>
      <c r="D78" s="2"/>
      <c r="E78" s="2"/>
      <c r="F78" s="2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"/>
      <c r="BN78" s="2"/>
      <c r="BO78" s="2"/>
      <c r="BP78" s="2"/>
      <c r="BQ78" s="2"/>
      <c r="BR78" s="2"/>
      <c r="BS78" s="2"/>
      <c r="BT78" s="2"/>
      <c r="BU78" s="23"/>
      <c r="BV78" s="151"/>
      <c r="BW78" s="142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5"/>
      <c r="DM78" s="16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2"/>
      <c r="FR78" s="2"/>
      <c r="FS78" s="2"/>
      <c r="FT78" s="2"/>
      <c r="FU78" s="17"/>
    </row>
    <row r="79" spans="2:177" ht="9.6" customHeight="1" x14ac:dyDescent="0.15">
      <c r="B79" s="149"/>
      <c r="C79" s="14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"/>
      <c r="BN79" s="2"/>
      <c r="BO79" s="2"/>
      <c r="BP79" s="2"/>
      <c r="BQ79" s="2"/>
      <c r="BR79" s="2"/>
      <c r="BS79" s="2"/>
      <c r="BT79" s="2"/>
      <c r="BU79" s="23"/>
      <c r="BV79" s="151"/>
      <c r="BW79" s="142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5"/>
      <c r="DM79" s="16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2"/>
      <c r="FR79" s="2"/>
      <c r="FS79" s="2"/>
      <c r="FT79" s="2"/>
      <c r="FU79" s="17"/>
    </row>
    <row r="80" spans="2:177" ht="10.15" customHeight="1" x14ac:dyDescent="0.15">
      <c r="B80" s="149"/>
      <c r="C80" s="142"/>
      <c r="D80" s="2"/>
      <c r="E80" s="2"/>
      <c r="F80" s="136" t="s">
        <v>39</v>
      </c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137" t="s">
        <v>40</v>
      </c>
      <c r="BR80" s="137"/>
      <c r="BS80" s="137"/>
      <c r="BT80" s="2"/>
      <c r="BU80" s="23"/>
      <c r="BV80" s="151"/>
      <c r="BW80" s="142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137" t="s">
        <v>40</v>
      </c>
      <c r="DI80" s="137"/>
      <c r="DJ80" s="137"/>
      <c r="DK80" s="24"/>
      <c r="DL80" s="25"/>
      <c r="DM80" s="16"/>
      <c r="DN80" s="137" t="s">
        <v>41</v>
      </c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37" t="s">
        <v>40</v>
      </c>
      <c r="FP80" s="137"/>
      <c r="FQ80" s="137"/>
      <c r="FR80" s="2"/>
      <c r="FS80" s="29"/>
      <c r="FT80" s="29"/>
      <c r="FU80" s="30"/>
    </row>
    <row r="81" spans="2:177" ht="7.15" customHeight="1" x14ac:dyDescent="0.15">
      <c r="B81" s="149"/>
      <c r="C81" s="142"/>
      <c r="D81" s="2"/>
      <c r="E81" s="2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137"/>
      <c r="BR81" s="137"/>
      <c r="BS81" s="137"/>
      <c r="BT81" s="2"/>
      <c r="BU81" s="23"/>
      <c r="BV81" s="151"/>
      <c r="BW81" s="142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137"/>
      <c r="DI81" s="137"/>
      <c r="DJ81" s="137"/>
      <c r="DK81" s="24"/>
      <c r="DL81" s="25"/>
      <c r="DM81" s="16"/>
      <c r="DN81" s="137"/>
      <c r="DO81" s="137"/>
      <c r="DP81" s="137"/>
      <c r="DQ81" s="137"/>
      <c r="DR81" s="137"/>
      <c r="DS81" s="137"/>
      <c r="DT81" s="137"/>
      <c r="DU81" s="137"/>
      <c r="DV81" s="137"/>
      <c r="DW81" s="137"/>
      <c r="DX81" s="137"/>
      <c r="DY81" s="137"/>
      <c r="DZ81" s="137"/>
      <c r="EA81" s="137"/>
      <c r="EB81" s="137"/>
      <c r="EC81" s="137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37"/>
      <c r="FP81" s="137"/>
      <c r="FQ81" s="137"/>
      <c r="FR81" s="2"/>
      <c r="FS81" s="29"/>
      <c r="FT81" s="29"/>
      <c r="FU81" s="30"/>
    </row>
    <row r="82" spans="2:177" ht="7.15" customHeight="1" x14ac:dyDescent="0.15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40"/>
      <c r="BV82" s="141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40"/>
      <c r="DM82" s="141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2"/>
      <c r="FS82" s="142"/>
      <c r="FT82" s="142"/>
      <c r="FU82" s="143"/>
    </row>
    <row r="83" spans="2:177" ht="11.45" customHeight="1" x14ac:dyDescent="0.15">
      <c r="D83" s="128" t="s">
        <v>42</v>
      </c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DL83" s="14"/>
      <c r="DM83" s="2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129" t="s">
        <v>43</v>
      </c>
      <c r="EW83" s="130"/>
      <c r="EX83" s="130"/>
      <c r="EY83" s="130"/>
      <c r="EZ83" s="130"/>
      <c r="FA83" s="130"/>
      <c r="FB83" s="130"/>
      <c r="FC83" s="130"/>
      <c r="FD83" s="130"/>
      <c r="FE83" s="130"/>
      <c r="FF83" s="130"/>
      <c r="FG83" s="130"/>
      <c r="FH83" s="130"/>
      <c r="FI83" s="130"/>
      <c r="FJ83" s="130"/>
      <c r="FK83" s="130"/>
      <c r="FL83" s="130"/>
      <c r="FM83" s="130"/>
      <c r="FN83" s="130"/>
      <c r="FO83" s="130"/>
      <c r="FP83" s="130"/>
      <c r="FQ83" s="130"/>
      <c r="FR83" s="130"/>
      <c r="FS83" s="130"/>
      <c r="FT83" s="130"/>
      <c r="FU83" s="131"/>
    </row>
    <row r="84" spans="2:177" ht="11.45" customHeight="1" x14ac:dyDescent="0.15">
      <c r="D84" s="135" t="s">
        <v>44</v>
      </c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32"/>
      <c r="BS84" s="32"/>
      <c r="BT84" s="32"/>
      <c r="BU84" s="32"/>
      <c r="BV84" s="32"/>
      <c r="BW84" s="32"/>
      <c r="DL84" s="2"/>
      <c r="DM84" s="2"/>
      <c r="EV84" s="132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4"/>
    </row>
    <row r="85" spans="2:177" ht="11.45" customHeight="1" x14ac:dyDescent="0.15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DL85" s="2"/>
      <c r="DM85" s="2"/>
    </row>
    <row r="86" spans="2:177" ht="11.45" customHeight="1" x14ac:dyDescent="0.15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DL86" s="2"/>
      <c r="DM86" s="2"/>
    </row>
    <row r="87" spans="2:177" ht="11.45" customHeight="1" x14ac:dyDescent="0.15"/>
    <row r="88" spans="2:177" ht="11.45" customHeight="1" x14ac:dyDescent="0.15"/>
    <row r="89" spans="2:177" ht="11.45" customHeight="1" x14ac:dyDescent="0.15"/>
    <row r="90" spans="2:177" ht="7.15" customHeight="1" x14ac:dyDescent="0.15"/>
    <row r="91" spans="2:177" ht="7.15" customHeight="1" x14ac:dyDescent="0.15"/>
    <row r="92" spans="2:177" ht="7.15" customHeight="1" x14ac:dyDescent="0.15"/>
    <row r="93" spans="2:177" ht="7.15" customHeight="1" x14ac:dyDescent="0.15"/>
    <row r="94" spans="2:177" ht="5.45" customHeight="1" x14ac:dyDescent="0.15"/>
    <row r="95" spans="2:177" ht="5.45" customHeight="1" x14ac:dyDescent="0.15"/>
    <row r="96" spans="2:177" ht="5.45" customHeight="1" x14ac:dyDescent="0.15"/>
    <row r="97" ht="5.45" customHeight="1" x14ac:dyDescent="0.15"/>
    <row r="98" ht="5.45" customHeight="1" x14ac:dyDescent="0.15"/>
    <row r="99" ht="5.45" customHeight="1" x14ac:dyDescent="0.15"/>
    <row r="100" ht="5.45" customHeight="1" x14ac:dyDescent="0.15"/>
    <row r="101" ht="5.45" customHeight="1" x14ac:dyDescent="0.15"/>
    <row r="102" ht="5.45" customHeight="1" x14ac:dyDescent="0.15"/>
    <row r="103" ht="5.45" customHeight="1" x14ac:dyDescent="0.15"/>
    <row r="104" ht="5.45" customHeight="1" x14ac:dyDescent="0.15"/>
    <row r="105" ht="5.45" customHeight="1" x14ac:dyDescent="0.15"/>
    <row r="106" ht="5.45" customHeight="1" x14ac:dyDescent="0.15"/>
    <row r="107" ht="5.45" customHeight="1" x14ac:dyDescent="0.15"/>
    <row r="108" ht="5.45" customHeight="1" x14ac:dyDescent="0.15"/>
    <row r="109" ht="5.45" customHeight="1" x14ac:dyDescent="0.15"/>
    <row r="110" ht="5.45" customHeight="1" x14ac:dyDescent="0.15"/>
    <row r="111" ht="5.45" customHeight="1" x14ac:dyDescent="0.15"/>
    <row r="112" ht="5.45" customHeight="1" x14ac:dyDescent="0.15"/>
    <row r="113" ht="5.45" customHeight="1" x14ac:dyDescent="0.15"/>
    <row r="114" ht="5.45" customHeight="1" x14ac:dyDescent="0.15"/>
    <row r="115" ht="5.45" customHeight="1" x14ac:dyDescent="0.15"/>
    <row r="116" ht="5.45" customHeight="1" x14ac:dyDescent="0.15"/>
    <row r="117" ht="5.45" customHeight="1" x14ac:dyDescent="0.15"/>
    <row r="118" ht="5.45" customHeight="1" x14ac:dyDescent="0.15"/>
    <row r="119" ht="5.45" customHeight="1" x14ac:dyDescent="0.15"/>
    <row r="120" ht="5.45" customHeight="1" x14ac:dyDescent="0.15"/>
    <row r="121" ht="5.45" customHeight="1" x14ac:dyDescent="0.15"/>
    <row r="122" ht="5.45" customHeight="1" x14ac:dyDescent="0.15"/>
    <row r="123" ht="5.45" customHeight="1" x14ac:dyDescent="0.15"/>
    <row r="124" ht="5.45" customHeight="1" x14ac:dyDescent="0.15"/>
    <row r="125" ht="5.45" customHeight="1" x14ac:dyDescent="0.15"/>
    <row r="126" ht="5.45" customHeight="1" x14ac:dyDescent="0.15"/>
    <row r="127" ht="5.45" customHeight="1" x14ac:dyDescent="0.15"/>
    <row r="128" ht="5.45" customHeight="1" x14ac:dyDescent="0.15"/>
    <row r="129" ht="5.45" customHeight="1" x14ac:dyDescent="0.15"/>
    <row r="130" ht="5.45" customHeight="1" x14ac:dyDescent="0.15"/>
    <row r="131" ht="5.45" customHeight="1" x14ac:dyDescent="0.15"/>
    <row r="132" ht="5.45" customHeight="1" x14ac:dyDescent="0.15"/>
    <row r="133" ht="5.45" customHeight="1" x14ac:dyDescent="0.15"/>
    <row r="134" ht="5.45" customHeight="1" x14ac:dyDescent="0.15"/>
    <row r="135" ht="5.45" customHeight="1" x14ac:dyDescent="0.15"/>
    <row r="136" ht="5.45" customHeight="1" x14ac:dyDescent="0.15"/>
    <row r="137" ht="5.45" customHeight="1" x14ac:dyDescent="0.15"/>
    <row r="138" ht="5.45" customHeight="1" x14ac:dyDescent="0.15"/>
    <row r="139" ht="5.45" customHeight="1" x14ac:dyDescent="0.15"/>
    <row r="140" ht="5.45" customHeight="1" x14ac:dyDescent="0.15"/>
    <row r="141" ht="5.45" customHeight="1" x14ac:dyDescent="0.15"/>
    <row r="142" ht="5.45" customHeight="1" x14ac:dyDescent="0.15"/>
    <row r="143" ht="5.45" customHeight="1" x14ac:dyDescent="0.15"/>
    <row r="144" ht="5.45" customHeight="1" x14ac:dyDescent="0.15"/>
    <row r="145" ht="5.45" customHeight="1" x14ac:dyDescent="0.15"/>
    <row r="146" ht="5.45" customHeight="1" x14ac:dyDescent="0.15"/>
    <row r="147" ht="5.45" customHeight="1" x14ac:dyDescent="0.15"/>
    <row r="148" ht="5.45" customHeight="1" x14ac:dyDescent="0.15"/>
    <row r="149" ht="5.45" customHeight="1" x14ac:dyDescent="0.15"/>
    <row r="150" ht="5.45" customHeight="1" x14ac:dyDescent="0.15"/>
    <row r="151" ht="5.45" customHeight="1" x14ac:dyDescent="0.15"/>
    <row r="152" ht="5.45" customHeight="1" x14ac:dyDescent="0.15"/>
    <row r="153" ht="5.45" customHeight="1" x14ac:dyDescent="0.15"/>
    <row r="154" ht="5.45" customHeight="1" x14ac:dyDescent="0.15"/>
    <row r="155" ht="5.45" customHeight="1" x14ac:dyDescent="0.15"/>
    <row r="156" ht="5.45" customHeight="1" x14ac:dyDescent="0.15"/>
    <row r="157" ht="5.45" customHeight="1" x14ac:dyDescent="0.15"/>
    <row r="158" ht="5.45" customHeight="1" x14ac:dyDescent="0.15"/>
    <row r="159" ht="5.45" customHeight="1" x14ac:dyDescent="0.15"/>
    <row r="160" ht="5.45" customHeight="1" x14ac:dyDescent="0.15"/>
    <row r="161" ht="5.45" customHeight="1" x14ac:dyDescent="0.15"/>
    <row r="162" ht="5.45" customHeight="1" x14ac:dyDescent="0.15"/>
    <row r="163" ht="5.45" customHeight="1" x14ac:dyDescent="0.15"/>
    <row r="164" ht="5.45" customHeight="1" x14ac:dyDescent="0.15"/>
    <row r="165" ht="5.45" customHeight="1" x14ac:dyDescent="0.15"/>
    <row r="166" ht="5.45" customHeight="1" x14ac:dyDescent="0.15"/>
    <row r="167" ht="5.45" customHeight="1" x14ac:dyDescent="0.15"/>
    <row r="168" ht="5.45" customHeight="1" x14ac:dyDescent="0.15"/>
    <row r="169" ht="5.45" customHeight="1" x14ac:dyDescent="0.15"/>
    <row r="170" ht="5.45" customHeight="1" x14ac:dyDescent="0.15"/>
    <row r="171" ht="5.45" customHeight="1" x14ac:dyDescent="0.15"/>
    <row r="172" ht="5.45" customHeight="1" x14ac:dyDescent="0.15"/>
    <row r="173" ht="5.45" customHeight="1" x14ac:dyDescent="0.15"/>
    <row r="174" ht="5.45" customHeight="1" x14ac:dyDescent="0.15"/>
    <row r="175" ht="5.45" customHeight="1" x14ac:dyDescent="0.15"/>
    <row r="176" ht="5.45" customHeight="1" x14ac:dyDescent="0.15"/>
    <row r="177" ht="5.45" customHeight="1" x14ac:dyDescent="0.15"/>
    <row r="178" ht="5.45" customHeight="1" x14ac:dyDescent="0.15"/>
    <row r="179" ht="5.45" customHeight="1" x14ac:dyDescent="0.15"/>
    <row r="180" ht="5.45" customHeight="1" x14ac:dyDescent="0.15"/>
    <row r="181" ht="5.45" customHeight="1" x14ac:dyDescent="0.15"/>
    <row r="182" ht="5.45" customHeight="1" x14ac:dyDescent="0.15"/>
    <row r="183" ht="5.45" customHeight="1" x14ac:dyDescent="0.15"/>
    <row r="184" ht="5.45" customHeight="1" x14ac:dyDescent="0.15"/>
    <row r="185" ht="5.45" customHeight="1" x14ac:dyDescent="0.15"/>
    <row r="186" ht="5.45" customHeight="1" x14ac:dyDescent="0.15"/>
    <row r="187" ht="5.45" customHeight="1" x14ac:dyDescent="0.15"/>
    <row r="188" ht="5.45" customHeight="1" x14ac:dyDescent="0.15"/>
    <row r="189" ht="5.45" customHeight="1" x14ac:dyDescent="0.15"/>
    <row r="190" ht="5.45" customHeight="1" x14ac:dyDescent="0.15"/>
    <row r="191" ht="5.45" customHeight="1" x14ac:dyDescent="0.15"/>
    <row r="192" ht="5.45" customHeight="1" x14ac:dyDescent="0.15"/>
    <row r="193" ht="5.45" customHeight="1" x14ac:dyDescent="0.15"/>
    <row r="194" ht="5.45" customHeight="1" x14ac:dyDescent="0.15"/>
    <row r="195" ht="5.45" customHeight="1" x14ac:dyDescent="0.15"/>
    <row r="196" ht="5.45" customHeight="1" x14ac:dyDescent="0.15"/>
    <row r="197" ht="5.45" customHeight="1" x14ac:dyDescent="0.15"/>
    <row r="198" ht="5.45" customHeight="1" x14ac:dyDescent="0.15"/>
    <row r="199" ht="5.45" customHeight="1" x14ac:dyDescent="0.15"/>
    <row r="200" ht="5.45" customHeight="1" x14ac:dyDescent="0.15"/>
    <row r="201" ht="5.45" customHeight="1" x14ac:dyDescent="0.15"/>
    <row r="202" ht="5.45" customHeight="1" x14ac:dyDescent="0.15"/>
    <row r="203" ht="5.45" customHeight="1" x14ac:dyDescent="0.15"/>
    <row r="204" ht="5.45" customHeight="1" x14ac:dyDescent="0.15"/>
    <row r="205" ht="5.45" customHeight="1" x14ac:dyDescent="0.15"/>
    <row r="206" ht="5.45" customHeight="1" x14ac:dyDescent="0.15"/>
    <row r="207" ht="5.45" customHeight="1" x14ac:dyDescent="0.15"/>
    <row r="208" ht="5.45" customHeight="1" x14ac:dyDescent="0.15"/>
    <row r="209" ht="5.45" customHeight="1" x14ac:dyDescent="0.15"/>
    <row r="210" ht="5.45" customHeight="1" x14ac:dyDescent="0.15"/>
    <row r="211" ht="5.45" customHeight="1" x14ac:dyDescent="0.15"/>
    <row r="212" ht="5.45" customHeight="1" x14ac:dyDescent="0.15"/>
    <row r="213" ht="5.45" customHeight="1" x14ac:dyDescent="0.15"/>
    <row r="214" ht="5.45" customHeight="1" x14ac:dyDescent="0.15"/>
    <row r="215" ht="5.45" customHeight="1" x14ac:dyDescent="0.15"/>
    <row r="216" ht="5.45" customHeight="1" x14ac:dyDescent="0.15"/>
    <row r="217" ht="5.45" customHeight="1" x14ac:dyDescent="0.15"/>
    <row r="218" ht="5.45" customHeight="1" x14ac:dyDescent="0.15"/>
    <row r="219" ht="5.45" customHeight="1" x14ac:dyDescent="0.15"/>
    <row r="220" ht="5.45" customHeight="1" x14ac:dyDescent="0.15"/>
    <row r="221" ht="5.45" customHeight="1" x14ac:dyDescent="0.15"/>
    <row r="222" ht="5.45" customHeight="1" x14ac:dyDescent="0.15"/>
    <row r="223" ht="5.45" customHeight="1" x14ac:dyDescent="0.15"/>
    <row r="224" ht="5.45" customHeight="1" x14ac:dyDescent="0.15"/>
    <row r="225" ht="5.45" customHeight="1" x14ac:dyDescent="0.15"/>
    <row r="226" ht="5.45" customHeight="1" x14ac:dyDescent="0.15"/>
    <row r="227" ht="5.45" customHeight="1" x14ac:dyDescent="0.15"/>
    <row r="228" ht="5.45" customHeight="1" x14ac:dyDescent="0.15"/>
    <row r="229" ht="5.45" customHeight="1" x14ac:dyDescent="0.15"/>
    <row r="230" ht="5.45" customHeight="1" x14ac:dyDescent="0.15"/>
    <row r="231" ht="5.45" customHeight="1" x14ac:dyDescent="0.15"/>
    <row r="232" ht="5.45" customHeight="1" x14ac:dyDescent="0.15"/>
    <row r="233" ht="5.45" customHeight="1" x14ac:dyDescent="0.15"/>
    <row r="234" ht="5.45" customHeight="1" x14ac:dyDescent="0.15"/>
    <row r="235" ht="5.45" customHeight="1" x14ac:dyDescent="0.15"/>
    <row r="236" ht="5.45" customHeight="1" x14ac:dyDescent="0.15"/>
    <row r="237" ht="5.45" customHeight="1" x14ac:dyDescent="0.15"/>
    <row r="238" ht="5.45" customHeight="1" x14ac:dyDescent="0.15"/>
    <row r="239" ht="5.45" customHeight="1" x14ac:dyDescent="0.15"/>
    <row r="240" ht="5.45" customHeight="1" x14ac:dyDescent="0.15"/>
    <row r="241" ht="5.45" customHeight="1" x14ac:dyDescent="0.15"/>
    <row r="242" ht="5.45" customHeight="1" x14ac:dyDescent="0.15"/>
    <row r="243" ht="5.45" customHeight="1" x14ac:dyDescent="0.15"/>
    <row r="244" ht="5.45" customHeight="1" x14ac:dyDescent="0.15"/>
    <row r="245" ht="5.45" customHeight="1" x14ac:dyDescent="0.15"/>
    <row r="246" ht="5.45" customHeight="1" x14ac:dyDescent="0.15"/>
    <row r="247" ht="5.45" customHeight="1" x14ac:dyDescent="0.15"/>
    <row r="248" ht="5.45" customHeight="1" x14ac:dyDescent="0.15"/>
    <row r="249" ht="5.45" customHeight="1" x14ac:dyDescent="0.15"/>
    <row r="250" ht="5.45" customHeight="1" x14ac:dyDescent="0.15"/>
    <row r="251" ht="5.45" customHeight="1" x14ac:dyDescent="0.15"/>
    <row r="252" ht="5.45" customHeight="1" x14ac:dyDescent="0.15"/>
    <row r="253" ht="5.45" customHeight="1" x14ac:dyDescent="0.15"/>
    <row r="254" ht="5.45" customHeight="1" x14ac:dyDescent="0.15"/>
    <row r="255" ht="5.45" customHeight="1" x14ac:dyDescent="0.15"/>
    <row r="256" ht="5.45" customHeight="1" x14ac:dyDescent="0.15"/>
    <row r="257" ht="5.45" customHeight="1" x14ac:dyDescent="0.15"/>
    <row r="258" ht="5.45" customHeight="1" x14ac:dyDescent="0.15"/>
    <row r="259" ht="5.45" customHeight="1" x14ac:dyDescent="0.15"/>
    <row r="260" ht="5.45" customHeight="1" x14ac:dyDescent="0.15"/>
    <row r="261" ht="5.45" customHeight="1" x14ac:dyDescent="0.15"/>
    <row r="262" ht="5.45" customHeight="1" x14ac:dyDescent="0.15"/>
    <row r="263" ht="5.45" customHeight="1" x14ac:dyDescent="0.15"/>
    <row r="264" ht="5.45" customHeight="1" x14ac:dyDescent="0.15"/>
    <row r="265" ht="5.45" customHeight="1" x14ac:dyDescent="0.15"/>
    <row r="266" ht="5.45" customHeight="1" x14ac:dyDescent="0.15"/>
    <row r="267" ht="5.45" customHeight="1" x14ac:dyDescent="0.15"/>
    <row r="268" ht="5.45" customHeight="1" x14ac:dyDescent="0.15"/>
    <row r="269" ht="5.45" customHeight="1" x14ac:dyDescent="0.15"/>
    <row r="270" ht="5.45" customHeight="1" x14ac:dyDescent="0.15"/>
    <row r="271" ht="5.45" customHeight="1" x14ac:dyDescent="0.15"/>
    <row r="272" ht="5.45" customHeight="1" x14ac:dyDescent="0.15"/>
    <row r="273" ht="5.45" customHeight="1" x14ac:dyDescent="0.15"/>
    <row r="274" ht="5.45" customHeight="1" x14ac:dyDescent="0.15"/>
    <row r="275" ht="5.45" customHeight="1" x14ac:dyDescent="0.15"/>
    <row r="276" ht="5.45" customHeight="1" x14ac:dyDescent="0.15"/>
    <row r="277" ht="5.45" customHeight="1" x14ac:dyDescent="0.15"/>
    <row r="278" ht="5.45" customHeight="1" x14ac:dyDescent="0.15"/>
    <row r="279" ht="5.45" customHeight="1" x14ac:dyDescent="0.15"/>
    <row r="280" ht="5.45" customHeight="1" x14ac:dyDescent="0.15"/>
    <row r="281" ht="5.45" customHeight="1" x14ac:dyDescent="0.15"/>
    <row r="282" ht="5.45" customHeight="1" x14ac:dyDescent="0.15"/>
    <row r="283" ht="5.45" customHeight="1" x14ac:dyDescent="0.15"/>
    <row r="284" ht="5.45" customHeight="1" x14ac:dyDescent="0.15"/>
    <row r="285" ht="5.45" customHeight="1" x14ac:dyDescent="0.15"/>
    <row r="286" ht="5.45" customHeight="1" x14ac:dyDescent="0.15"/>
    <row r="287" ht="5.45" customHeight="1" x14ac:dyDescent="0.15"/>
    <row r="288" ht="5.45" customHeight="1" x14ac:dyDescent="0.15"/>
    <row r="289" ht="5.45" customHeight="1" x14ac:dyDescent="0.15"/>
    <row r="290" ht="5.45" customHeight="1" x14ac:dyDescent="0.15"/>
    <row r="291" ht="5.45" customHeight="1" x14ac:dyDescent="0.15"/>
    <row r="292" ht="5.45" customHeight="1" x14ac:dyDescent="0.15"/>
    <row r="293" ht="5.45" customHeight="1" x14ac:dyDescent="0.15"/>
    <row r="294" ht="5.45" customHeight="1" x14ac:dyDescent="0.15"/>
    <row r="295" ht="5.45" customHeight="1" x14ac:dyDescent="0.15"/>
    <row r="296" ht="5.45" customHeight="1" x14ac:dyDescent="0.15"/>
    <row r="297" ht="5.45" customHeight="1" x14ac:dyDescent="0.15"/>
    <row r="298" ht="5.45" customHeight="1" x14ac:dyDescent="0.15"/>
    <row r="299" ht="5.45" customHeight="1" x14ac:dyDescent="0.15"/>
    <row r="300" ht="5.45" customHeight="1" x14ac:dyDescent="0.15"/>
    <row r="301" ht="5.45" customHeight="1" x14ac:dyDescent="0.15"/>
    <row r="302" ht="5.45" customHeight="1" x14ac:dyDescent="0.15"/>
    <row r="303" ht="5.45" customHeight="1" x14ac:dyDescent="0.15"/>
    <row r="304" ht="5.45" customHeight="1" x14ac:dyDescent="0.15"/>
    <row r="305" ht="5.45" customHeight="1" x14ac:dyDescent="0.15"/>
    <row r="306" ht="5.45" customHeight="1" x14ac:dyDescent="0.15"/>
    <row r="307" ht="5.45" customHeight="1" x14ac:dyDescent="0.15"/>
    <row r="308" ht="5.45" customHeight="1" x14ac:dyDescent="0.15"/>
    <row r="309" ht="5.45" customHeight="1" x14ac:dyDescent="0.15"/>
    <row r="310" ht="5.45" customHeight="1" x14ac:dyDescent="0.15"/>
    <row r="311" ht="5.45" customHeight="1" x14ac:dyDescent="0.15"/>
    <row r="312" ht="5.45" customHeight="1" x14ac:dyDescent="0.15"/>
    <row r="313" ht="5.45" customHeight="1" x14ac:dyDescent="0.15"/>
    <row r="314" ht="5.45" customHeight="1" x14ac:dyDescent="0.15"/>
    <row r="315" ht="5.45" customHeight="1" x14ac:dyDescent="0.15"/>
    <row r="316" ht="5.45" customHeight="1" x14ac:dyDescent="0.15"/>
    <row r="317" ht="5.45" customHeight="1" x14ac:dyDescent="0.15"/>
    <row r="318" ht="5.45" customHeight="1" x14ac:dyDescent="0.15"/>
    <row r="319" ht="5.45" customHeight="1" x14ac:dyDescent="0.15"/>
    <row r="320" ht="5.45" customHeight="1" x14ac:dyDescent="0.15"/>
    <row r="321" ht="5.45" customHeight="1" x14ac:dyDescent="0.15"/>
    <row r="322" ht="5.45" customHeight="1" x14ac:dyDescent="0.15"/>
    <row r="323" ht="5.45" customHeight="1" x14ac:dyDescent="0.15"/>
    <row r="324" ht="5.45" customHeight="1" x14ac:dyDescent="0.15"/>
    <row r="325" ht="5.45" customHeight="1" x14ac:dyDescent="0.15"/>
    <row r="326" ht="5.45" customHeight="1" x14ac:dyDescent="0.15"/>
    <row r="327" ht="5.45" customHeight="1" x14ac:dyDescent="0.15"/>
    <row r="328" ht="5.45" customHeight="1" x14ac:dyDescent="0.15"/>
    <row r="329" ht="5.45" customHeight="1" x14ac:dyDescent="0.15"/>
    <row r="330" ht="5.45" customHeight="1" x14ac:dyDescent="0.15"/>
    <row r="331" ht="5.45" customHeight="1" x14ac:dyDescent="0.15"/>
    <row r="332" ht="5.45" customHeight="1" x14ac:dyDescent="0.15"/>
    <row r="333" ht="5.45" customHeight="1" x14ac:dyDescent="0.15"/>
    <row r="334" ht="5.45" customHeight="1" x14ac:dyDescent="0.15"/>
    <row r="335" ht="5.45" customHeight="1" x14ac:dyDescent="0.15"/>
    <row r="336" ht="5.45" customHeight="1" x14ac:dyDescent="0.15"/>
    <row r="337" ht="5.45" customHeight="1" x14ac:dyDescent="0.15"/>
    <row r="338" ht="5.45" customHeight="1" x14ac:dyDescent="0.15"/>
    <row r="339" ht="5.45" customHeight="1" x14ac:dyDescent="0.15"/>
    <row r="340" ht="5.45" customHeight="1" x14ac:dyDescent="0.15"/>
    <row r="341" ht="5.45" customHeight="1" x14ac:dyDescent="0.15"/>
    <row r="342" ht="5.45" customHeight="1" x14ac:dyDescent="0.15"/>
    <row r="343" ht="5.45" customHeight="1" x14ac:dyDescent="0.15"/>
    <row r="344" ht="5.45" customHeight="1" x14ac:dyDescent="0.15"/>
    <row r="345" ht="5.45" customHeight="1" x14ac:dyDescent="0.15"/>
    <row r="346" ht="5.45" customHeight="1" x14ac:dyDescent="0.15"/>
    <row r="347" ht="5.45" customHeight="1" x14ac:dyDescent="0.15"/>
    <row r="348" ht="5.45" customHeight="1" x14ac:dyDescent="0.15"/>
    <row r="349" ht="5.45" customHeight="1" x14ac:dyDescent="0.15"/>
    <row r="350" ht="5.45" customHeight="1" x14ac:dyDescent="0.15"/>
    <row r="351" ht="5.45" customHeight="1" x14ac:dyDescent="0.15"/>
    <row r="352" ht="5.45" customHeight="1" x14ac:dyDescent="0.15"/>
    <row r="353" ht="5.45" customHeight="1" x14ac:dyDescent="0.15"/>
    <row r="354" ht="5.45" customHeight="1" x14ac:dyDescent="0.15"/>
    <row r="355" ht="5.45" customHeight="1" x14ac:dyDescent="0.15"/>
    <row r="356" ht="5.45" customHeight="1" x14ac:dyDescent="0.15"/>
    <row r="357" ht="5.45" customHeight="1" x14ac:dyDescent="0.15"/>
    <row r="358" ht="5.45" customHeight="1" x14ac:dyDescent="0.15"/>
    <row r="359" ht="5.45" customHeight="1" x14ac:dyDescent="0.15"/>
    <row r="360" ht="5.45" customHeight="1" x14ac:dyDescent="0.15"/>
    <row r="361" ht="5.45" customHeight="1" x14ac:dyDescent="0.15"/>
    <row r="362" ht="5.45" customHeight="1" x14ac:dyDescent="0.15"/>
    <row r="363" ht="5.45" customHeight="1" x14ac:dyDescent="0.15"/>
    <row r="364" ht="5.45" customHeight="1" x14ac:dyDescent="0.15"/>
    <row r="365" ht="5.45" customHeight="1" x14ac:dyDescent="0.15"/>
    <row r="366" ht="5.45" customHeight="1" x14ac:dyDescent="0.15"/>
    <row r="367" ht="5.45" customHeight="1" x14ac:dyDescent="0.15"/>
    <row r="368" ht="5.45" customHeight="1" x14ac:dyDescent="0.15"/>
    <row r="369" ht="5.45" customHeight="1" x14ac:dyDescent="0.15"/>
    <row r="370" ht="5.45" customHeight="1" x14ac:dyDescent="0.15"/>
    <row r="371" ht="5.45" customHeight="1" x14ac:dyDescent="0.15"/>
    <row r="372" ht="5.45" customHeight="1" x14ac:dyDescent="0.15"/>
    <row r="373" ht="5.45" customHeight="1" x14ac:dyDescent="0.15"/>
    <row r="374" ht="5.45" customHeight="1" x14ac:dyDescent="0.15"/>
    <row r="375" ht="5.45" customHeight="1" x14ac:dyDescent="0.15"/>
    <row r="376" ht="5.45" customHeight="1" x14ac:dyDescent="0.15"/>
    <row r="377" ht="5.45" customHeight="1" x14ac:dyDescent="0.15"/>
    <row r="378" ht="5.45" customHeight="1" x14ac:dyDescent="0.15"/>
    <row r="379" ht="5.45" customHeight="1" x14ac:dyDescent="0.15"/>
    <row r="380" ht="5.45" customHeight="1" x14ac:dyDescent="0.15"/>
    <row r="381" ht="5.45" customHeight="1" x14ac:dyDescent="0.15"/>
    <row r="382" ht="5.45" customHeight="1" x14ac:dyDescent="0.15"/>
    <row r="383" ht="5.45" customHeight="1" x14ac:dyDescent="0.15"/>
    <row r="384" ht="5.45" customHeight="1" x14ac:dyDescent="0.15"/>
    <row r="385" ht="5.45" customHeight="1" x14ac:dyDescent="0.15"/>
    <row r="386" ht="5.45" customHeight="1" x14ac:dyDescent="0.15"/>
    <row r="387" ht="5.45" customHeight="1" x14ac:dyDescent="0.15"/>
    <row r="388" ht="5.45" customHeight="1" x14ac:dyDescent="0.15"/>
    <row r="389" ht="5.45" customHeight="1" x14ac:dyDescent="0.15"/>
    <row r="390" ht="5.45" customHeight="1" x14ac:dyDescent="0.15"/>
    <row r="391" ht="5.45" customHeight="1" x14ac:dyDescent="0.15"/>
    <row r="392" ht="5.45" customHeight="1" x14ac:dyDescent="0.15"/>
    <row r="393" ht="5.45" customHeight="1" x14ac:dyDescent="0.15"/>
    <row r="394" ht="5.45" customHeight="1" x14ac:dyDescent="0.15"/>
    <row r="395" ht="5.45" customHeight="1" x14ac:dyDescent="0.15"/>
    <row r="396" ht="5.45" customHeight="1" x14ac:dyDescent="0.15"/>
    <row r="397" ht="5.45" customHeight="1" x14ac:dyDescent="0.15"/>
    <row r="398" ht="5.45" customHeight="1" x14ac:dyDescent="0.15"/>
    <row r="399" ht="5.45" customHeight="1" x14ac:dyDescent="0.15"/>
    <row r="400" ht="5.45" customHeight="1" x14ac:dyDescent="0.15"/>
    <row r="401" ht="5.45" customHeight="1" x14ac:dyDescent="0.15"/>
    <row r="402" ht="5.45" customHeight="1" x14ac:dyDescent="0.15"/>
    <row r="403" ht="5.45" customHeight="1" x14ac:dyDescent="0.15"/>
    <row r="404" ht="5.45" customHeight="1" x14ac:dyDescent="0.15"/>
    <row r="405" ht="5.45" customHeight="1" x14ac:dyDescent="0.15"/>
    <row r="406" ht="5.45" customHeight="1" x14ac:dyDescent="0.15"/>
    <row r="407" ht="5.45" customHeight="1" x14ac:dyDescent="0.15"/>
    <row r="408" ht="5.45" customHeight="1" x14ac:dyDescent="0.15"/>
    <row r="409" ht="5.45" customHeight="1" x14ac:dyDescent="0.15"/>
    <row r="410" ht="5.45" customHeight="1" x14ac:dyDescent="0.15"/>
    <row r="411" ht="5.45" customHeight="1" x14ac:dyDescent="0.15"/>
    <row r="412" ht="5.45" customHeight="1" x14ac:dyDescent="0.15"/>
    <row r="413" ht="5.45" customHeight="1" x14ac:dyDescent="0.15"/>
    <row r="414" ht="5.45" customHeight="1" x14ac:dyDescent="0.15"/>
    <row r="415" ht="5.45" customHeight="1" x14ac:dyDescent="0.15"/>
    <row r="416" ht="5.45" customHeight="1" x14ac:dyDescent="0.15"/>
    <row r="417" ht="5.45" customHeight="1" x14ac:dyDescent="0.15"/>
    <row r="418" ht="5.45" customHeight="1" x14ac:dyDescent="0.15"/>
    <row r="419" ht="5.45" customHeight="1" x14ac:dyDescent="0.15"/>
    <row r="420" ht="5.45" customHeight="1" x14ac:dyDescent="0.15"/>
    <row r="421" ht="5.45" customHeight="1" x14ac:dyDescent="0.15"/>
    <row r="422" ht="5.45" customHeight="1" x14ac:dyDescent="0.15"/>
    <row r="423" ht="5.45" customHeight="1" x14ac:dyDescent="0.15"/>
    <row r="424" ht="5.45" customHeight="1" x14ac:dyDescent="0.15"/>
    <row r="425" ht="5.45" customHeight="1" x14ac:dyDescent="0.15"/>
    <row r="426" ht="5.45" customHeight="1" x14ac:dyDescent="0.15"/>
    <row r="427" ht="5.45" customHeight="1" x14ac:dyDescent="0.15"/>
    <row r="428" ht="5.45" customHeight="1" x14ac:dyDescent="0.15"/>
    <row r="429" ht="5.45" customHeight="1" x14ac:dyDescent="0.15"/>
    <row r="430" ht="5.45" customHeight="1" x14ac:dyDescent="0.15"/>
    <row r="431" ht="5.45" customHeight="1" x14ac:dyDescent="0.15"/>
    <row r="432" ht="5.45" customHeight="1" x14ac:dyDescent="0.15"/>
    <row r="433" ht="5.45" customHeight="1" x14ac:dyDescent="0.15"/>
    <row r="434" ht="5.45" customHeight="1" x14ac:dyDescent="0.15"/>
    <row r="435" ht="5.45" customHeight="1" x14ac:dyDescent="0.15"/>
    <row r="436" ht="5.45" customHeight="1" x14ac:dyDescent="0.15"/>
    <row r="437" ht="5.45" customHeight="1" x14ac:dyDescent="0.15"/>
    <row r="438" ht="5.45" customHeight="1" x14ac:dyDescent="0.15"/>
    <row r="439" ht="5.45" customHeight="1" x14ac:dyDescent="0.15"/>
    <row r="440" ht="5.45" customHeight="1" x14ac:dyDescent="0.15"/>
    <row r="441" ht="5.45" customHeight="1" x14ac:dyDescent="0.15"/>
    <row r="442" ht="5.45" customHeight="1" x14ac:dyDescent="0.15"/>
    <row r="443" ht="5.45" customHeight="1" x14ac:dyDescent="0.15"/>
    <row r="444" ht="5.45" customHeight="1" x14ac:dyDescent="0.15"/>
    <row r="445" ht="5.45" customHeight="1" x14ac:dyDescent="0.15"/>
    <row r="446" ht="5.45" customHeight="1" x14ac:dyDescent="0.15"/>
    <row r="447" ht="5.45" customHeight="1" x14ac:dyDescent="0.15"/>
    <row r="448" ht="5.45" customHeight="1" x14ac:dyDescent="0.15"/>
    <row r="449" ht="5.45" customHeight="1" x14ac:dyDescent="0.15"/>
    <row r="450" ht="5.45" customHeight="1" x14ac:dyDescent="0.15"/>
    <row r="451" ht="5.45" customHeight="1" x14ac:dyDescent="0.15"/>
    <row r="452" ht="5.45" customHeight="1" x14ac:dyDescent="0.15"/>
    <row r="453" ht="5.45" customHeight="1" x14ac:dyDescent="0.15"/>
    <row r="454" ht="5.45" customHeight="1" x14ac:dyDescent="0.15"/>
    <row r="455" ht="5.45" customHeight="1" x14ac:dyDescent="0.15"/>
    <row r="456" ht="5.45" customHeight="1" x14ac:dyDescent="0.15"/>
    <row r="457" ht="5.45" customHeight="1" x14ac:dyDescent="0.15"/>
    <row r="458" ht="5.45" customHeight="1" x14ac:dyDescent="0.15"/>
  </sheetData>
  <mergeCells count="161">
    <mergeCell ref="B2:FU3"/>
    <mergeCell ref="B5:Q9"/>
    <mergeCell ref="R5:BU9"/>
    <mergeCell ref="BV5:CJ8"/>
    <mergeCell ref="CK5:DP8"/>
    <mergeCell ref="DQ5:DQ8"/>
    <mergeCell ref="DR5:EK8"/>
    <mergeCell ref="EL5:EL8"/>
    <mergeCell ref="EM5:FU8"/>
    <mergeCell ref="BV9:CJ12"/>
    <mergeCell ref="CK9:DP12"/>
    <mergeCell ref="DQ9:EL28"/>
    <mergeCell ref="EM9:FU14"/>
    <mergeCell ref="B10:Q24"/>
    <mergeCell ref="S12:BT15"/>
    <mergeCell ref="BV13:CJ16"/>
    <mergeCell ref="CK13:DP16"/>
    <mergeCell ref="EM15:FU18"/>
    <mergeCell ref="S16:BT19"/>
    <mergeCell ref="BV17:CJ20"/>
    <mergeCell ref="B25:Q28"/>
    <mergeCell ref="R25:AD28"/>
    <mergeCell ref="AE25:AJ28"/>
    <mergeCell ref="AK25:AZ28"/>
    <mergeCell ref="BA25:BU28"/>
    <mergeCell ref="BV25:CJ28"/>
    <mergeCell ref="CK17:DP20"/>
    <mergeCell ref="EM19:FU23"/>
    <mergeCell ref="S20:BT23"/>
    <mergeCell ref="BV21:CJ24"/>
    <mergeCell ref="CK21:DP24"/>
    <mergeCell ref="EM24:FU28"/>
    <mergeCell ref="CK25:CZ28"/>
    <mergeCell ref="DA25:DP28"/>
    <mergeCell ref="DQ29:EC32"/>
    <mergeCell ref="ED29:EQ32"/>
    <mergeCell ref="ER29:FE32"/>
    <mergeCell ref="FF29:FU32"/>
    <mergeCell ref="B33:G36"/>
    <mergeCell ref="H33:AA36"/>
    <mergeCell ref="AB33:BL36"/>
    <mergeCell ref="BM33:CW36"/>
    <mergeCell ref="CX33:DE36"/>
    <mergeCell ref="DF33:DP36"/>
    <mergeCell ref="B29:G32"/>
    <mergeCell ref="H29:AA32"/>
    <mergeCell ref="AB29:BL32"/>
    <mergeCell ref="BM29:CW32"/>
    <mergeCell ref="CX29:DE32"/>
    <mergeCell ref="DF29:DP32"/>
    <mergeCell ref="DQ33:EC36"/>
    <mergeCell ref="ED33:EQ36"/>
    <mergeCell ref="ER33:FE36"/>
    <mergeCell ref="FF33:FU36"/>
    <mergeCell ref="B37:G40"/>
    <mergeCell ref="H37:AA40"/>
    <mergeCell ref="AB37:BL40"/>
    <mergeCell ref="BM37:CW40"/>
    <mergeCell ref="CX37:DE40"/>
    <mergeCell ref="DF37:DP40"/>
    <mergeCell ref="DQ37:EC40"/>
    <mergeCell ref="ED37:EQ40"/>
    <mergeCell ref="ER37:FE40"/>
    <mergeCell ref="FF37:FU40"/>
    <mergeCell ref="B41:G44"/>
    <mergeCell ref="H41:AA44"/>
    <mergeCell ref="AB41:BL44"/>
    <mergeCell ref="BM41:CW44"/>
    <mergeCell ref="CX41:DE44"/>
    <mergeCell ref="DF41:DP44"/>
    <mergeCell ref="DQ41:EC44"/>
    <mergeCell ref="ED41:EQ44"/>
    <mergeCell ref="ER41:FE44"/>
    <mergeCell ref="FF41:FU44"/>
    <mergeCell ref="B45:G48"/>
    <mergeCell ref="H45:AA48"/>
    <mergeCell ref="AB45:BL48"/>
    <mergeCell ref="BM45:CW48"/>
    <mergeCell ref="CX45:DE48"/>
    <mergeCell ref="DF45:DP48"/>
    <mergeCell ref="DQ45:EC48"/>
    <mergeCell ref="ED45:EQ48"/>
    <mergeCell ref="ER45:FE48"/>
    <mergeCell ref="FF45:FU48"/>
    <mergeCell ref="B49:G52"/>
    <mergeCell ref="H49:AA52"/>
    <mergeCell ref="AB49:BL52"/>
    <mergeCell ref="BM49:CW52"/>
    <mergeCell ref="CX49:DE52"/>
    <mergeCell ref="DF49:DP52"/>
    <mergeCell ref="DQ49:EC52"/>
    <mergeCell ref="ED49:EQ52"/>
    <mergeCell ref="ER49:FE52"/>
    <mergeCell ref="FF49:FU52"/>
    <mergeCell ref="B53:G56"/>
    <mergeCell ref="H53:AA56"/>
    <mergeCell ref="AB53:BL56"/>
    <mergeCell ref="BM53:CW56"/>
    <mergeCell ref="CX53:DE56"/>
    <mergeCell ref="DF53:DP56"/>
    <mergeCell ref="DQ53:EC56"/>
    <mergeCell ref="ED53:EQ56"/>
    <mergeCell ref="ER53:FE56"/>
    <mergeCell ref="FF53:FU56"/>
    <mergeCell ref="B57:G60"/>
    <mergeCell ref="H57:AA60"/>
    <mergeCell ref="AB57:BL60"/>
    <mergeCell ref="BM57:CW60"/>
    <mergeCell ref="CX57:DE60"/>
    <mergeCell ref="DF57:DP60"/>
    <mergeCell ref="DQ57:EC60"/>
    <mergeCell ref="ED57:EQ60"/>
    <mergeCell ref="ER57:FE60"/>
    <mergeCell ref="FF57:FU60"/>
    <mergeCell ref="B61:G64"/>
    <mergeCell ref="H61:AA64"/>
    <mergeCell ref="AB61:BL64"/>
    <mergeCell ref="BM61:CW64"/>
    <mergeCell ref="CX61:DE64"/>
    <mergeCell ref="DF61:DP64"/>
    <mergeCell ref="DQ61:EC64"/>
    <mergeCell ref="ED61:EQ64"/>
    <mergeCell ref="ER61:FE64"/>
    <mergeCell ref="FF61:FU64"/>
    <mergeCell ref="B65:P66"/>
    <mergeCell ref="Q65:AK66"/>
    <mergeCell ref="AL65:AZ66"/>
    <mergeCell ref="BA65:BU66"/>
    <mergeCell ref="BV65:CP66"/>
    <mergeCell ref="CQ65:DL66"/>
    <mergeCell ref="DN66:FR67"/>
    <mergeCell ref="B67:P68"/>
    <mergeCell ref="Q67:AK68"/>
    <mergeCell ref="AL67:AZ68"/>
    <mergeCell ref="BA67:BU68"/>
    <mergeCell ref="BV67:CP70"/>
    <mergeCell ref="CQ67:DL70"/>
    <mergeCell ref="DN68:FS68"/>
    <mergeCell ref="B69:P70"/>
    <mergeCell ref="Q69:AK70"/>
    <mergeCell ref="AL69:AZ70"/>
    <mergeCell ref="BA69:BU70"/>
    <mergeCell ref="DR69:DZ72"/>
    <mergeCell ref="EC70:FL71"/>
    <mergeCell ref="B71:C81"/>
    <mergeCell ref="BV71:BW82"/>
    <mergeCell ref="D72:AK73"/>
    <mergeCell ref="BX72:CD73"/>
    <mergeCell ref="DN74:EC77"/>
    <mergeCell ref="G76:AE77"/>
    <mergeCell ref="D83:BQ83"/>
    <mergeCell ref="EV83:FU84"/>
    <mergeCell ref="D84:BQ84"/>
    <mergeCell ref="F80:AE81"/>
    <mergeCell ref="BQ80:BS81"/>
    <mergeCell ref="DH80:DJ81"/>
    <mergeCell ref="DN80:EC81"/>
    <mergeCell ref="FO80:FQ81"/>
    <mergeCell ref="B82:BU82"/>
    <mergeCell ref="BX82:DL82"/>
    <mergeCell ref="DM82:FU82"/>
  </mergeCells>
  <phoneticPr fontId="2"/>
  <pageMargins left="0.65" right="0.28000000000000003" top="0.67" bottom="0.39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02"/>
  <sheetViews>
    <sheetView showZeros="0" view="pageBreakPreview" topLeftCell="C1" zoomScale="85" zoomScaleNormal="100" workbookViewId="0">
      <selection activeCell="G8" sqref="G8"/>
    </sheetView>
  </sheetViews>
  <sheetFormatPr defaultRowHeight="13.5" x14ac:dyDescent="0.15"/>
  <cols>
    <col min="1" max="1" width="5.25" style="38" customWidth="1"/>
    <col min="2" max="2" width="21.5" style="102" customWidth="1"/>
    <col min="3" max="3" width="6.5" style="102" customWidth="1"/>
    <col min="4" max="4" width="22.75" style="102" customWidth="1"/>
    <col min="5" max="5" width="27.75" style="102" customWidth="1"/>
    <col min="6" max="6" width="5" style="102" customWidth="1"/>
    <col min="7" max="7" width="9.75" style="103" customWidth="1"/>
    <col min="8" max="8" width="12" style="104" customWidth="1"/>
    <col min="9" max="9" width="11.75" style="103" customWidth="1"/>
    <col min="10" max="10" width="9.75" style="102" customWidth="1"/>
    <col min="11" max="11" width="6.75" style="102" customWidth="1"/>
    <col min="12" max="12" width="6.75" style="38" customWidth="1"/>
    <col min="13" max="13" width="9" style="38"/>
    <col min="14" max="14" width="13" style="38" customWidth="1"/>
    <col min="15" max="256" width="9" style="38"/>
    <col min="257" max="257" width="5.25" style="38" customWidth="1"/>
    <col min="258" max="258" width="21.5" style="38" customWidth="1"/>
    <col min="259" max="259" width="6.5" style="38" customWidth="1"/>
    <col min="260" max="260" width="22.75" style="38" customWidth="1"/>
    <col min="261" max="261" width="27.75" style="38" customWidth="1"/>
    <col min="262" max="262" width="5" style="38" customWidth="1"/>
    <col min="263" max="263" width="10.75" style="38" customWidth="1"/>
    <col min="264" max="264" width="8.75" style="38" customWidth="1"/>
    <col min="265" max="265" width="11.75" style="38" customWidth="1"/>
    <col min="266" max="266" width="9.75" style="38" customWidth="1"/>
    <col min="267" max="268" width="6.75" style="38" customWidth="1"/>
    <col min="269" max="269" width="9" style="38"/>
    <col min="270" max="270" width="13" style="38" customWidth="1"/>
    <col min="271" max="512" width="9" style="38"/>
    <col min="513" max="513" width="5.25" style="38" customWidth="1"/>
    <col min="514" max="514" width="21.5" style="38" customWidth="1"/>
    <col min="515" max="515" width="6.5" style="38" customWidth="1"/>
    <col min="516" max="516" width="22.75" style="38" customWidth="1"/>
    <col min="517" max="517" width="27.75" style="38" customWidth="1"/>
    <col min="518" max="518" width="5" style="38" customWidth="1"/>
    <col min="519" max="519" width="10.75" style="38" customWidth="1"/>
    <col min="520" max="520" width="8.75" style="38" customWidth="1"/>
    <col min="521" max="521" width="11.75" style="38" customWidth="1"/>
    <col min="522" max="522" width="9.75" style="38" customWidth="1"/>
    <col min="523" max="524" width="6.75" style="38" customWidth="1"/>
    <col min="525" max="525" width="9" style="38"/>
    <col min="526" max="526" width="13" style="38" customWidth="1"/>
    <col min="527" max="768" width="9" style="38"/>
    <col min="769" max="769" width="5.25" style="38" customWidth="1"/>
    <col min="770" max="770" width="21.5" style="38" customWidth="1"/>
    <col min="771" max="771" width="6.5" style="38" customWidth="1"/>
    <col min="772" max="772" width="22.75" style="38" customWidth="1"/>
    <col min="773" max="773" width="27.75" style="38" customWidth="1"/>
    <col min="774" max="774" width="5" style="38" customWidth="1"/>
    <col min="775" max="775" width="10.75" style="38" customWidth="1"/>
    <col min="776" max="776" width="8.75" style="38" customWidth="1"/>
    <col min="777" max="777" width="11.75" style="38" customWidth="1"/>
    <col min="778" max="778" width="9.75" style="38" customWidth="1"/>
    <col min="779" max="780" width="6.75" style="38" customWidth="1"/>
    <col min="781" max="781" width="9" style="38"/>
    <col min="782" max="782" width="13" style="38" customWidth="1"/>
    <col min="783" max="1024" width="9" style="38"/>
    <col min="1025" max="1025" width="5.25" style="38" customWidth="1"/>
    <col min="1026" max="1026" width="21.5" style="38" customWidth="1"/>
    <col min="1027" max="1027" width="6.5" style="38" customWidth="1"/>
    <col min="1028" max="1028" width="22.75" style="38" customWidth="1"/>
    <col min="1029" max="1029" width="27.75" style="38" customWidth="1"/>
    <col min="1030" max="1030" width="5" style="38" customWidth="1"/>
    <col min="1031" max="1031" width="10.75" style="38" customWidth="1"/>
    <col min="1032" max="1032" width="8.75" style="38" customWidth="1"/>
    <col min="1033" max="1033" width="11.75" style="38" customWidth="1"/>
    <col min="1034" max="1034" width="9.75" style="38" customWidth="1"/>
    <col min="1035" max="1036" width="6.75" style="38" customWidth="1"/>
    <col min="1037" max="1037" width="9" style="38"/>
    <col min="1038" max="1038" width="13" style="38" customWidth="1"/>
    <col min="1039" max="1280" width="9" style="38"/>
    <col min="1281" max="1281" width="5.25" style="38" customWidth="1"/>
    <col min="1282" max="1282" width="21.5" style="38" customWidth="1"/>
    <col min="1283" max="1283" width="6.5" style="38" customWidth="1"/>
    <col min="1284" max="1284" width="22.75" style="38" customWidth="1"/>
    <col min="1285" max="1285" width="27.75" style="38" customWidth="1"/>
    <col min="1286" max="1286" width="5" style="38" customWidth="1"/>
    <col min="1287" max="1287" width="10.75" style="38" customWidth="1"/>
    <col min="1288" max="1288" width="8.75" style="38" customWidth="1"/>
    <col min="1289" max="1289" width="11.75" style="38" customWidth="1"/>
    <col min="1290" max="1290" width="9.75" style="38" customWidth="1"/>
    <col min="1291" max="1292" width="6.75" style="38" customWidth="1"/>
    <col min="1293" max="1293" width="9" style="38"/>
    <col min="1294" max="1294" width="13" style="38" customWidth="1"/>
    <col min="1295" max="1536" width="9" style="38"/>
    <col min="1537" max="1537" width="5.25" style="38" customWidth="1"/>
    <col min="1538" max="1538" width="21.5" style="38" customWidth="1"/>
    <col min="1539" max="1539" width="6.5" style="38" customWidth="1"/>
    <col min="1540" max="1540" width="22.75" style="38" customWidth="1"/>
    <col min="1541" max="1541" width="27.75" style="38" customWidth="1"/>
    <col min="1542" max="1542" width="5" style="38" customWidth="1"/>
    <col min="1543" max="1543" width="10.75" style="38" customWidth="1"/>
    <col min="1544" max="1544" width="8.75" style="38" customWidth="1"/>
    <col min="1545" max="1545" width="11.75" style="38" customWidth="1"/>
    <col min="1546" max="1546" width="9.75" style="38" customWidth="1"/>
    <col min="1547" max="1548" width="6.75" style="38" customWidth="1"/>
    <col min="1549" max="1549" width="9" style="38"/>
    <col min="1550" max="1550" width="13" style="38" customWidth="1"/>
    <col min="1551" max="1792" width="9" style="38"/>
    <col min="1793" max="1793" width="5.25" style="38" customWidth="1"/>
    <col min="1794" max="1794" width="21.5" style="38" customWidth="1"/>
    <col min="1795" max="1795" width="6.5" style="38" customWidth="1"/>
    <col min="1796" max="1796" width="22.75" style="38" customWidth="1"/>
    <col min="1797" max="1797" width="27.75" style="38" customWidth="1"/>
    <col min="1798" max="1798" width="5" style="38" customWidth="1"/>
    <col min="1799" max="1799" width="10.75" style="38" customWidth="1"/>
    <col min="1800" max="1800" width="8.75" style="38" customWidth="1"/>
    <col min="1801" max="1801" width="11.75" style="38" customWidth="1"/>
    <col min="1802" max="1802" width="9.75" style="38" customWidth="1"/>
    <col min="1803" max="1804" width="6.75" style="38" customWidth="1"/>
    <col min="1805" max="1805" width="9" style="38"/>
    <col min="1806" max="1806" width="13" style="38" customWidth="1"/>
    <col min="1807" max="2048" width="9" style="38"/>
    <col min="2049" max="2049" width="5.25" style="38" customWidth="1"/>
    <col min="2050" max="2050" width="21.5" style="38" customWidth="1"/>
    <col min="2051" max="2051" width="6.5" style="38" customWidth="1"/>
    <col min="2052" max="2052" width="22.75" style="38" customWidth="1"/>
    <col min="2053" max="2053" width="27.75" style="38" customWidth="1"/>
    <col min="2054" max="2054" width="5" style="38" customWidth="1"/>
    <col min="2055" max="2055" width="10.75" style="38" customWidth="1"/>
    <col min="2056" max="2056" width="8.75" style="38" customWidth="1"/>
    <col min="2057" max="2057" width="11.75" style="38" customWidth="1"/>
    <col min="2058" max="2058" width="9.75" style="38" customWidth="1"/>
    <col min="2059" max="2060" width="6.75" style="38" customWidth="1"/>
    <col min="2061" max="2061" width="9" style="38"/>
    <col min="2062" max="2062" width="13" style="38" customWidth="1"/>
    <col min="2063" max="2304" width="9" style="38"/>
    <col min="2305" max="2305" width="5.25" style="38" customWidth="1"/>
    <col min="2306" max="2306" width="21.5" style="38" customWidth="1"/>
    <col min="2307" max="2307" width="6.5" style="38" customWidth="1"/>
    <col min="2308" max="2308" width="22.75" style="38" customWidth="1"/>
    <col min="2309" max="2309" width="27.75" style="38" customWidth="1"/>
    <col min="2310" max="2310" width="5" style="38" customWidth="1"/>
    <col min="2311" max="2311" width="10.75" style="38" customWidth="1"/>
    <col min="2312" max="2312" width="8.75" style="38" customWidth="1"/>
    <col min="2313" max="2313" width="11.75" style="38" customWidth="1"/>
    <col min="2314" max="2314" width="9.75" style="38" customWidth="1"/>
    <col min="2315" max="2316" width="6.75" style="38" customWidth="1"/>
    <col min="2317" max="2317" width="9" style="38"/>
    <col min="2318" max="2318" width="13" style="38" customWidth="1"/>
    <col min="2319" max="2560" width="9" style="38"/>
    <col min="2561" max="2561" width="5.25" style="38" customWidth="1"/>
    <col min="2562" max="2562" width="21.5" style="38" customWidth="1"/>
    <col min="2563" max="2563" width="6.5" style="38" customWidth="1"/>
    <col min="2564" max="2564" width="22.75" style="38" customWidth="1"/>
    <col min="2565" max="2565" width="27.75" style="38" customWidth="1"/>
    <col min="2566" max="2566" width="5" style="38" customWidth="1"/>
    <col min="2567" max="2567" width="10.75" style="38" customWidth="1"/>
    <col min="2568" max="2568" width="8.75" style="38" customWidth="1"/>
    <col min="2569" max="2569" width="11.75" style="38" customWidth="1"/>
    <col min="2570" max="2570" width="9.75" style="38" customWidth="1"/>
    <col min="2571" max="2572" width="6.75" style="38" customWidth="1"/>
    <col min="2573" max="2573" width="9" style="38"/>
    <col min="2574" max="2574" width="13" style="38" customWidth="1"/>
    <col min="2575" max="2816" width="9" style="38"/>
    <col min="2817" max="2817" width="5.25" style="38" customWidth="1"/>
    <col min="2818" max="2818" width="21.5" style="38" customWidth="1"/>
    <col min="2819" max="2819" width="6.5" style="38" customWidth="1"/>
    <col min="2820" max="2820" width="22.75" style="38" customWidth="1"/>
    <col min="2821" max="2821" width="27.75" style="38" customWidth="1"/>
    <col min="2822" max="2822" width="5" style="38" customWidth="1"/>
    <col min="2823" max="2823" width="10.75" style="38" customWidth="1"/>
    <col min="2824" max="2824" width="8.75" style="38" customWidth="1"/>
    <col min="2825" max="2825" width="11.75" style="38" customWidth="1"/>
    <col min="2826" max="2826" width="9.75" style="38" customWidth="1"/>
    <col min="2827" max="2828" width="6.75" style="38" customWidth="1"/>
    <col min="2829" max="2829" width="9" style="38"/>
    <col min="2830" max="2830" width="13" style="38" customWidth="1"/>
    <col min="2831" max="3072" width="9" style="38"/>
    <col min="3073" max="3073" width="5.25" style="38" customWidth="1"/>
    <col min="3074" max="3074" width="21.5" style="38" customWidth="1"/>
    <col min="3075" max="3075" width="6.5" style="38" customWidth="1"/>
    <col min="3076" max="3076" width="22.75" style="38" customWidth="1"/>
    <col min="3077" max="3077" width="27.75" style="38" customWidth="1"/>
    <col min="3078" max="3078" width="5" style="38" customWidth="1"/>
    <col min="3079" max="3079" width="10.75" style="38" customWidth="1"/>
    <col min="3080" max="3080" width="8.75" style="38" customWidth="1"/>
    <col min="3081" max="3081" width="11.75" style="38" customWidth="1"/>
    <col min="3082" max="3082" width="9.75" style="38" customWidth="1"/>
    <col min="3083" max="3084" width="6.75" style="38" customWidth="1"/>
    <col min="3085" max="3085" width="9" style="38"/>
    <col min="3086" max="3086" width="13" style="38" customWidth="1"/>
    <col min="3087" max="3328" width="9" style="38"/>
    <col min="3329" max="3329" width="5.25" style="38" customWidth="1"/>
    <col min="3330" max="3330" width="21.5" style="38" customWidth="1"/>
    <col min="3331" max="3331" width="6.5" style="38" customWidth="1"/>
    <col min="3332" max="3332" width="22.75" style="38" customWidth="1"/>
    <col min="3333" max="3333" width="27.75" style="38" customWidth="1"/>
    <col min="3334" max="3334" width="5" style="38" customWidth="1"/>
    <col min="3335" max="3335" width="10.75" style="38" customWidth="1"/>
    <col min="3336" max="3336" width="8.75" style="38" customWidth="1"/>
    <col min="3337" max="3337" width="11.75" style="38" customWidth="1"/>
    <col min="3338" max="3338" width="9.75" style="38" customWidth="1"/>
    <col min="3339" max="3340" width="6.75" style="38" customWidth="1"/>
    <col min="3341" max="3341" width="9" style="38"/>
    <col min="3342" max="3342" width="13" style="38" customWidth="1"/>
    <col min="3343" max="3584" width="9" style="38"/>
    <col min="3585" max="3585" width="5.25" style="38" customWidth="1"/>
    <col min="3586" max="3586" width="21.5" style="38" customWidth="1"/>
    <col min="3587" max="3587" width="6.5" style="38" customWidth="1"/>
    <col min="3588" max="3588" width="22.75" style="38" customWidth="1"/>
    <col min="3589" max="3589" width="27.75" style="38" customWidth="1"/>
    <col min="3590" max="3590" width="5" style="38" customWidth="1"/>
    <col min="3591" max="3591" width="10.75" style="38" customWidth="1"/>
    <col min="3592" max="3592" width="8.75" style="38" customWidth="1"/>
    <col min="3593" max="3593" width="11.75" style="38" customWidth="1"/>
    <col min="3594" max="3594" width="9.75" style="38" customWidth="1"/>
    <col min="3595" max="3596" width="6.75" style="38" customWidth="1"/>
    <col min="3597" max="3597" width="9" style="38"/>
    <col min="3598" max="3598" width="13" style="38" customWidth="1"/>
    <col min="3599" max="3840" width="9" style="38"/>
    <col min="3841" max="3841" width="5.25" style="38" customWidth="1"/>
    <col min="3842" max="3842" width="21.5" style="38" customWidth="1"/>
    <col min="3843" max="3843" width="6.5" style="38" customWidth="1"/>
    <col min="3844" max="3844" width="22.75" style="38" customWidth="1"/>
    <col min="3845" max="3845" width="27.75" style="38" customWidth="1"/>
    <col min="3846" max="3846" width="5" style="38" customWidth="1"/>
    <col min="3847" max="3847" width="10.75" style="38" customWidth="1"/>
    <col min="3848" max="3848" width="8.75" style="38" customWidth="1"/>
    <col min="3849" max="3849" width="11.75" style="38" customWidth="1"/>
    <col min="3850" max="3850" width="9.75" style="38" customWidth="1"/>
    <col min="3851" max="3852" width="6.75" style="38" customWidth="1"/>
    <col min="3853" max="3853" width="9" style="38"/>
    <col min="3854" max="3854" width="13" style="38" customWidth="1"/>
    <col min="3855" max="4096" width="9" style="38"/>
    <col min="4097" max="4097" width="5.25" style="38" customWidth="1"/>
    <col min="4098" max="4098" width="21.5" style="38" customWidth="1"/>
    <col min="4099" max="4099" width="6.5" style="38" customWidth="1"/>
    <col min="4100" max="4100" width="22.75" style="38" customWidth="1"/>
    <col min="4101" max="4101" width="27.75" style="38" customWidth="1"/>
    <col min="4102" max="4102" width="5" style="38" customWidth="1"/>
    <col min="4103" max="4103" width="10.75" style="38" customWidth="1"/>
    <col min="4104" max="4104" width="8.75" style="38" customWidth="1"/>
    <col min="4105" max="4105" width="11.75" style="38" customWidth="1"/>
    <col min="4106" max="4106" width="9.75" style="38" customWidth="1"/>
    <col min="4107" max="4108" width="6.75" style="38" customWidth="1"/>
    <col min="4109" max="4109" width="9" style="38"/>
    <col min="4110" max="4110" width="13" style="38" customWidth="1"/>
    <col min="4111" max="4352" width="9" style="38"/>
    <col min="4353" max="4353" width="5.25" style="38" customWidth="1"/>
    <col min="4354" max="4354" width="21.5" style="38" customWidth="1"/>
    <col min="4355" max="4355" width="6.5" style="38" customWidth="1"/>
    <col min="4356" max="4356" width="22.75" style="38" customWidth="1"/>
    <col min="4357" max="4357" width="27.75" style="38" customWidth="1"/>
    <col min="4358" max="4358" width="5" style="38" customWidth="1"/>
    <col min="4359" max="4359" width="10.75" style="38" customWidth="1"/>
    <col min="4360" max="4360" width="8.75" style="38" customWidth="1"/>
    <col min="4361" max="4361" width="11.75" style="38" customWidth="1"/>
    <col min="4362" max="4362" width="9.75" style="38" customWidth="1"/>
    <col min="4363" max="4364" width="6.75" style="38" customWidth="1"/>
    <col min="4365" max="4365" width="9" style="38"/>
    <col min="4366" max="4366" width="13" style="38" customWidth="1"/>
    <col min="4367" max="4608" width="9" style="38"/>
    <col min="4609" max="4609" width="5.25" style="38" customWidth="1"/>
    <col min="4610" max="4610" width="21.5" style="38" customWidth="1"/>
    <col min="4611" max="4611" width="6.5" style="38" customWidth="1"/>
    <col min="4612" max="4612" width="22.75" style="38" customWidth="1"/>
    <col min="4613" max="4613" width="27.75" style="38" customWidth="1"/>
    <col min="4614" max="4614" width="5" style="38" customWidth="1"/>
    <col min="4615" max="4615" width="10.75" style="38" customWidth="1"/>
    <col min="4616" max="4616" width="8.75" style="38" customWidth="1"/>
    <col min="4617" max="4617" width="11.75" style="38" customWidth="1"/>
    <col min="4618" max="4618" width="9.75" style="38" customWidth="1"/>
    <col min="4619" max="4620" width="6.75" style="38" customWidth="1"/>
    <col min="4621" max="4621" width="9" style="38"/>
    <col min="4622" max="4622" width="13" style="38" customWidth="1"/>
    <col min="4623" max="4864" width="9" style="38"/>
    <col min="4865" max="4865" width="5.25" style="38" customWidth="1"/>
    <col min="4866" max="4866" width="21.5" style="38" customWidth="1"/>
    <col min="4867" max="4867" width="6.5" style="38" customWidth="1"/>
    <col min="4868" max="4868" width="22.75" style="38" customWidth="1"/>
    <col min="4869" max="4869" width="27.75" style="38" customWidth="1"/>
    <col min="4870" max="4870" width="5" style="38" customWidth="1"/>
    <col min="4871" max="4871" width="10.75" style="38" customWidth="1"/>
    <col min="4872" max="4872" width="8.75" style="38" customWidth="1"/>
    <col min="4873" max="4873" width="11.75" style="38" customWidth="1"/>
    <col min="4874" max="4874" width="9.75" style="38" customWidth="1"/>
    <col min="4875" max="4876" width="6.75" style="38" customWidth="1"/>
    <col min="4877" max="4877" width="9" style="38"/>
    <col min="4878" max="4878" width="13" style="38" customWidth="1"/>
    <col min="4879" max="5120" width="9" style="38"/>
    <col min="5121" max="5121" width="5.25" style="38" customWidth="1"/>
    <col min="5122" max="5122" width="21.5" style="38" customWidth="1"/>
    <col min="5123" max="5123" width="6.5" style="38" customWidth="1"/>
    <col min="5124" max="5124" width="22.75" style="38" customWidth="1"/>
    <col min="5125" max="5125" width="27.75" style="38" customWidth="1"/>
    <col min="5126" max="5126" width="5" style="38" customWidth="1"/>
    <col min="5127" max="5127" width="10.75" style="38" customWidth="1"/>
    <col min="5128" max="5128" width="8.75" style="38" customWidth="1"/>
    <col min="5129" max="5129" width="11.75" style="38" customWidth="1"/>
    <col min="5130" max="5130" width="9.75" style="38" customWidth="1"/>
    <col min="5131" max="5132" width="6.75" style="38" customWidth="1"/>
    <col min="5133" max="5133" width="9" style="38"/>
    <col min="5134" max="5134" width="13" style="38" customWidth="1"/>
    <col min="5135" max="5376" width="9" style="38"/>
    <col min="5377" max="5377" width="5.25" style="38" customWidth="1"/>
    <col min="5378" max="5378" width="21.5" style="38" customWidth="1"/>
    <col min="5379" max="5379" width="6.5" style="38" customWidth="1"/>
    <col min="5380" max="5380" width="22.75" style="38" customWidth="1"/>
    <col min="5381" max="5381" width="27.75" style="38" customWidth="1"/>
    <col min="5382" max="5382" width="5" style="38" customWidth="1"/>
    <col min="5383" max="5383" width="10.75" style="38" customWidth="1"/>
    <col min="5384" max="5384" width="8.75" style="38" customWidth="1"/>
    <col min="5385" max="5385" width="11.75" style="38" customWidth="1"/>
    <col min="5386" max="5386" width="9.75" style="38" customWidth="1"/>
    <col min="5387" max="5388" width="6.75" style="38" customWidth="1"/>
    <col min="5389" max="5389" width="9" style="38"/>
    <col min="5390" max="5390" width="13" style="38" customWidth="1"/>
    <col min="5391" max="5632" width="9" style="38"/>
    <col min="5633" max="5633" width="5.25" style="38" customWidth="1"/>
    <col min="5634" max="5634" width="21.5" style="38" customWidth="1"/>
    <col min="5635" max="5635" width="6.5" style="38" customWidth="1"/>
    <col min="5636" max="5636" width="22.75" style="38" customWidth="1"/>
    <col min="5637" max="5637" width="27.75" style="38" customWidth="1"/>
    <col min="5638" max="5638" width="5" style="38" customWidth="1"/>
    <col min="5639" max="5639" width="10.75" style="38" customWidth="1"/>
    <col min="5640" max="5640" width="8.75" style="38" customWidth="1"/>
    <col min="5641" max="5641" width="11.75" style="38" customWidth="1"/>
    <col min="5642" max="5642" width="9.75" style="38" customWidth="1"/>
    <col min="5643" max="5644" width="6.75" style="38" customWidth="1"/>
    <col min="5645" max="5645" width="9" style="38"/>
    <col min="5646" max="5646" width="13" style="38" customWidth="1"/>
    <col min="5647" max="5888" width="9" style="38"/>
    <col min="5889" max="5889" width="5.25" style="38" customWidth="1"/>
    <col min="5890" max="5890" width="21.5" style="38" customWidth="1"/>
    <col min="5891" max="5891" width="6.5" style="38" customWidth="1"/>
    <col min="5892" max="5892" width="22.75" style="38" customWidth="1"/>
    <col min="5893" max="5893" width="27.75" style="38" customWidth="1"/>
    <col min="5894" max="5894" width="5" style="38" customWidth="1"/>
    <col min="5895" max="5895" width="10.75" style="38" customWidth="1"/>
    <col min="5896" max="5896" width="8.75" style="38" customWidth="1"/>
    <col min="5897" max="5897" width="11.75" style="38" customWidth="1"/>
    <col min="5898" max="5898" width="9.75" style="38" customWidth="1"/>
    <col min="5899" max="5900" width="6.75" style="38" customWidth="1"/>
    <col min="5901" max="5901" width="9" style="38"/>
    <col min="5902" max="5902" width="13" style="38" customWidth="1"/>
    <col min="5903" max="6144" width="9" style="38"/>
    <col min="6145" max="6145" width="5.25" style="38" customWidth="1"/>
    <col min="6146" max="6146" width="21.5" style="38" customWidth="1"/>
    <col min="6147" max="6147" width="6.5" style="38" customWidth="1"/>
    <col min="6148" max="6148" width="22.75" style="38" customWidth="1"/>
    <col min="6149" max="6149" width="27.75" style="38" customWidth="1"/>
    <col min="6150" max="6150" width="5" style="38" customWidth="1"/>
    <col min="6151" max="6151" width="10.75" style="38" customWidth="1"/>
    <col min="6152" max="6152" width="8.75" style="38" customWidth="1"/>
    <col min="6153" max="6153" width="11.75" style="38" customWidth="1"/>
    <col min="6154" max="6154" width="9.75" style="38" customWidth="1"/>
    <col min="6155" max="6156" width="6.75" style="38" customWidth="1"/>
    <col min="6157" max="6157" width="9" style="38"/>
    <col min="6158" max="6158" width="13" style="38" customWidth="1"/>
    <col min="6159" max="6400" width="9" style="38"/>
    <col min="6401" max="6401" width="5.25" style="38" customWidth="1"/>
    <col min="6402" max="6402" width="21.5" style="38" customWidth="1"/>
    <col min="6403" max="6403" width="6.5" style="38" customWidth="1"/>
    <col min="6404" max="6404" width="22.75" style="38" customWidth="1"/>
    <col min="6405" max="6405" width="27.75" style="38" customWidth="1"/>
    <col min="6406" max="6406" width="5" style="38" customWidth="1"/>
    <col min="6407" max="6407" width="10.75" style="38" customWidth="1"/>
    <col min="6408" max="6408" width="8.75" style="38" customWidth="1"/>
    <col min="6409" max="6409" width="11.75" style="38" customWidth="1"/>
    <col min="6410" max="6410" width="9.75" style="38" customWidth="1"/>
    <col min="6411" max="6412" width="6.75" style="38" customWidth="1"/>
    <col min="6413" max="6413" width="9" style="38"/>
    <col min="6414" max="6414" width="13" style="38" customWidth="1"/>
    <col min="6415" max="6656" width="9" style="38"/>
    <col min="6657" max="6657" width="5.25" style="38" customWidth="1"/>
    <col min="6658" max="6658" width="21.5" style="38" customWidth="1"/>
    <col min="6659" max="6659" width="6.5" style="38" customWidth="1"/>
    <col min="6660" max="6660" width="22.75" style="38" customWidth="1"/>
    <col min="6661" max="6661" width="27.75" style="38" customWidth="1"/>
    <col min="6662" max="6662" width="5" style="38" customWidth="1"/>
    <col min="6663" max="6663" width="10.75" style="38" customWidth="1"/>
    <col min="6664" max="6664" width="8.75" style="38" customWidth="1"/>
    <col min="6665" max="6665" width="11.75" style="38" customWidth="1"/>
    <col min="6666" max="6666" width="9.75" style="38" customWidth="1"/>
    <col min="6667" max="6668" width="6.75" style="38" customWidth="1"/>
    <col min="6669" max="6669" width="9" style="38"/>
    <col min="6670" max="6670" width="13" style="38" customWidth="1"/>
    <col min="6671" max="6912" width="9" style="38"/>
    <col min="6913" max="6913" width="5.25" style="38" customWidth="1"/>
    <col min="6914" max="6914" width="21.5" style="38" customWidth="1"/>
    <col min="6915" max="6915" width="6.5" style="38" customWidth="1"/>
    <col min="6916" max="6916" width="22.75" style="38" customWidth="1"/>
    <col min="6917" max="6917" width="27.75" style="38" customWidth="1"/>
    <col min="6918" max="6918" width="5" style="38" customWidth="1"/>
    <col min="6919" max="6919" width="10.75" style="38" customWidth="1"/>
    <col min="6920" max="6920" width="8.75" style="38" customWidth="1"/>
    <col min="6921" max="6921" width="11.75" style="38" customWidth="1"/>
    <col min="6922" max="6922" width="9.75" style="38" customWidth="1"/>
    <col min="6923" max="6924" width="6.75" style="38" customWidth="1"/>
    <col min="6925" max="6925" width="9" style="38"/>
    <col min="6926" max="6926" width="13" style="38" customWidth="1"/>
    <col min="6927" max="7168" width="9" style="38"/>
    <col min="7169" max="7169" width="5.25" style="38" customWidth="1"/>
    <col min="7170" max="7170" width="21.5" style="38" customWidth="1"/>
    <col min="7171" max="7171" width="6.5" style="38" customWidth="1"/>
    <col min="7172" max="7172" width="22.75" style="38" customWidth="1"/>
    <col min="7173" max="7173" width="27.75" style="38" customWidth="1"/>
    <col min="7174" max="7174" width="5" style="38" customWidth="1"/>
    <col min="7175" max="7175" width="10.75" style="38" customWidth="1"/>
    <col min="7176" max="7176" width="8.75" style="38" customWidth="1"/>
    <col min="7177" max="7177" width="11.75" style="38" customWidth="1"/>
    <col min="7178" max="7178" width="9.75" style="38" customWidth="1"/>
    <col min="7179" max="7180" width="6.75" style="38" customWidth="1"/>
    <col min="7181" max="7181" width="9" style="38"/>
    <col min="7182" max="7182" width="13" style="38" customWidth="1"/>
    <col min="7183" max="7424" width="9" style="38"/>
    <col min="7425" max="7425" width="5.25" style="38" customWidth="1"/>
    <col min="7426" max="7426" width="21.5" style="38" customWidth="1"/>
    <col min="7427" max="7427" width="6.5" style="38" customWidth="1"/>
    <col min="7428" max="7428" width="22.75" style="38" customWidth="1"/>
    <col min="7429" max="7429" width="27.75" style="38" customWidth="1"/>
    <col min="7430" max="7430" width="5" style="38" customWidth="1"/>
    <col min="7431" max="7431" width="10.75" style="38" customWidth="1"/>
    <col min="7432" max="7432" width="8.75" style="38" customWidth="1"/>
    <col min="7433" max="7433" width="11.75" style="38" customWidth="1"/>
    <col min="7434" max="7434" width="9.75" style="38" customWidth="1"/>
    <col min="7435" max="7436" width="6.75" style="38" customWidth="1"/>
    <col min="7437" max="7437" width="9" style="38"/>
    <col min="7438" max="7438" width="13" style="38" customWidth="1"/>
    <col min="7439" max="7680" width="9" style="38"/>
    <col min="7681" max="7681" width="5.25" style="38" customWidth="1"/>
    <col min="7682" max="7682" width="21.5" style="38" customWidth="1"/>
    <col min="7683" max="7683" width="6.5" style="38" customWidth="1"/>
    <col min="7684" max="7684" width="22.75" style="38" customWidth="1"/>
    <col min="7685" max="7685" width="27.75" style="38" customWidth="1"/>
    <col min="7686" max="7686" width="5" style="38" customWidth="1"/>
    <col min="7687" max="7687" width="10.75" style="38" customWidth="1"/>
    <col min="7688" max="7688" width="8.75" style="38" customWidth="1"/>
    <col min="7689" max="7689" width="11.75" style="38" customWidth="1"/>
    <col min="7690" max="7690" width="9.75" style="38" customWidth="1"/>
    <col min="7691" max="7692" width="6.75" style="38" customWidth="1"/>
    <col min="7693" max="7693" width="9" style="38"/>
    <col min="7694" max="7694" width="13" style="38" customWidth="1"/>
    <col min="7695" max="7936" width="9" style="38"/>
    <col min="7937" max="7937" width="5.25" style="38" customWidth="1"/>
    <col min="7938" max="7938" width="21.5" style="38" customWidth="1"/>
    <col min="7939" max="7939" width="6.5" style="38" customWidth="1"/>
    <col min="7940" max="7940" width="22.75" style="38" customWidth="1"/>
    <col min="7941" max="7941" width="27.75" style="38" customWidth="1"/>
    <col min="7942" max="7942" width="5" style="38" customWidth="1"/>
    <col min="7943" max="7943" width="10.75" style="38" customWidth="1"/>
    <col min="7944" max="7944" width="8.75" style="38" customWidth="1"/>
    <col min="7945" max="7945" width="11.75" style="38" customWidth="1"/>
    <col min="7946" max="7946" width="9.75" style="38" customWidth="1"/>
    <col min="7947" max="7948" width="6.75" style="38" customWidth="1"/>
    <col min="7949" max="7949" width="9" style="38"/>
    <col min="7950" max="7950" width="13" style="38" customWidth="1"/>
    <col min="7951" max="8192" width="9" style="38"/>
    <col min="8193" max="8193" width="5.25" style="38" customWidth="1"/>
    <col min="8194" max="8194" width="21.5" style="38" customWidth="1"/>
    <col min="8195" max="8195" width="6.5" style="38" customWidth="1"/>
    <col min="8196" max="8196" width="22.75" style="38" customWidth="1"/>
    <col min="8197" max="8197" width="27.75" style="38" customWidth="1"/>
    <col min="8198" max="8198" width="5" style="38" customWidth="1"/>
    <col min="8199" max="8199" width="10.75" style="38" customWidth="1"/>
    <col min="8200" max="8200" width="8.75" style="38" customWidth="1"/>
    <col min="8201" max="8201" width="11.75" style="38" customWidth="1"/>
    <col min="8202" max="8202" width="9.75" style="38" customWidth="1"/>
    <col min="8203" max="8204" width="6.75" style="38" customWidth="1"/>
    <col min="8205" max="8205" width="9" style="38"/>
    <col min="8206" max="8206" width="13" style="38" customWidth="1"/>
    <col min="8207" max="8448" width="9" style="38"/>
    <col min="8449" max="8449" width="5.25" style="38" customWidth="1"/>
    <col min="8450" max="8450" width="21.5" style="38" customWidth="1"/>
    <col min="8451" max="8451" width="6.5" style="38" customWidth="1"/>
    <col min="8452" max="8452" width="22.75" style="38" customWidth="1"/>
    <col min="8453" max="8453" width="27.75" style="38" customWidth="1"/>
    <col min="8454" max="8454" width="5" style="38" customWidth="1"/>
    <col min="8455" max="8455" width="10.75" style="38" customWidth="1"/>
    <col min="8456" max="8456" width="8.75" style="38" customWidth="1"/>
    <col min="8457" max="8457" width="11.75" style="38" customWidth="1"/>
    <col min="8458" max="8458" width="9.75" style="38" customWidth="1"/>
    <col min="8459" max="8460" width="6.75" style="38" customWidth="1"/>
    <col min="8461" max="8461" width="9" style="38"/>
    <col min="8462" max="8462" width="13" style="38" customWidth="1"/>
    <col min="8463" max="8704" width="9" style="38"/>
    <col min="8705" max="8705" width="5.25" style="38" customWidth="1"/>
    <col min="8706" max="8706" width="21.5" style="38" customWidth="1"/>
    <col min="8707" max="8707" width="6.5" style="38" customWidth="1"/>
    <col min="8708" max="8708" width="22.75" style="38" customWidth="1"/>
    <col min="8709" max="8709" width="27.75" style="38" customWidth="1"/>
    <col min="8710" max="8710" width="5" style="38" customWidth="1"/>
    <col min="8711" max="8711" width="10.75" style="38" customWidth="1"/>
    <col min="8712" max="8712" width="8.75" style="38" customWidth="1"/>
    <col min="8713" max="8713" width="11.75" style="38" customWidth="1"/>
    <col min="8714" max="8714" width="9.75" style="38" customWidth="1"/>
    <col min="8715" max="8716" width="6.75" style="38" customWidth="1"/>
    <col min="8717" max="8717" width="9" style="38"/>
    <col min="8718" max="8718" width="13" style="38" customWidth="1"/>
    <col min="8719" max="8960" width="9" style="38"/>
    <col min="8961" max="8961" width="5.25" style="38" customWidth="1"/>
    <col min="8962" max="8962" width="21.5" style="38" customWidth="1"/>
    <col min="8963" max="8963" width="6.5" style="38" customWidth="1"/>
    <col min="8964" max="8964" width="22.75" style="38" customWidth="1"/>
    <col min="8965" max="8965" width="27.75" style="38" customWidth="1"/>
    <col min="8966" max="8966" width="5" style="38" customWidth="1"/>
    <col min="8967" max="8967" width="10.75" style="38" customWidth="1"/>
    <col min="8968" max="8968" width="8.75" style="38" customWidth="1"/>
    <col min="8969" max="8969" width="11.75" style="38" customWidth="1"/>
    <col min="8970" max="8970" width="9.75" style="38" customWidth="1"/>
    <col min="8971" max="8972" width="6.75" style="38" customWidth="1"/>
    <col min="8973" max="8973" width="9" style="38"/>
    <col min="8974" max="8974" width="13" style="38" customWidth="1"/>
    <col min="8975" max="9216" width="9" style="38"/>
    <col min="9217" max="9217" width="5.25" style="38" customWidth="1"/>
    <col min="9218" max="9218" width="21.5" style="38" customWidth="1"/>
    <col min="9219" max="9219" width="6.5" style="38" customWidth="1"/>
    <col min="9220" max="9220" width="22.75" style="38" customWidth="1"/>
    <col min="9221" max="9221" width="27.75" style="38" customWidth="1"/>
    <col min="9222" max="9222" width="5" style="38" customWidth="1"/>
    <col min="9223" max="9223" width="10.75" style="38" customWidth="1"/>
    <col min="9224" max="9224" width="8.75" style="38" customWidth="1"/>
    <col min="9225" max="9225" width="11.75" style="38" customWidth="1"/>
    <col min="9226" max="9226" width="9.75" style="38" customWidth="1"/>
    <col min="9227" max="9228" width="6.75" style="38" customWidth="1"/>
    <col min="9229" max="9229" width="9" style="38"/>
    <col min="9230" max="9230" width="13" style="38" customWidth="1"/>
    <col min="9231" max="9472" width="9" style="38"/>
    <col min="9473" max="9473" width="5.25" style="38" customWidth="1"/>
    <col min="9474" max="9474" width="21.5" style="38" customWidth="1"/>
    <col min="9475" max="9475" width="6.5" style="38" customWidth="1"/>
    <col min="9476" max="9476" width="22.75" style="38" customWidth="1"/>
    <col min="9477" max="9477" width="27.75" style="38" customWidth="1"/>
    <col min="9478" max="9478" width="5" style="38" customWidth="1"/>
    <col min="9479" max="9479" width="10.75" style="38" customWidth="1"/>
    <col min="9480" max="9480" width="8.75" style="38" customWidth="1"/>
    <col min="9481" max="9481" width="11.75" style="38" customWidth="1"/>
    <col min="9482" max="9482" width="9.75" style="38" customWidth="1"/>
    <col min="9483" max="9484" width="6.75" style="38" customWidth="1"/>
    <col min="9485" max="9485" width="9" style="38"/>
    <col min="9486" max="9486" width="13" style="38" customWidth="1"/>
    <col min="9487" max="9728" width="9" style="38"/>
    <col min="9729" max="9729" width="5.25" style="38" customWidth="1"/>
    <col min="9730" max="9730" width="21.5" style="38" customWidth="1"/>
    <col min="9731" max="9731" width="6.5" style="38" customWidth="1"/>
    <col min="9732" max="9732" width="22.75" style="38" customWidth="1"/>
    <col min="9733" max="9733" width="27.75" style="38" customWidth="1"/>
    <col min="9734" max="9734" width="5" style="38" customWidth="1"/>
    <col min="9735" max="9735" width="10.75" style="38" customWidth="1"/>
    <col min="9736" max="9736" width="8.75" style="38" customWidth="1"/>
    <col min="9737" max="9737" width="11.75" style="38" customWidth="1"/>
    <col min="9738" max="9738" width="9.75" style="38" customWidth="1"/>
    <col min="9739" max="9740" width="6.75" style="38" customWidth="1"/>
    <col min="9741" max="9741" width="9" style="38"/>
    <col min="9742" max="9742" width="13" style="38" customWidth="1"/>
    <col min="9743" max="9984" width="9" style="38"/>
    <col min="9985" max="9985" width="5.25" style="38" customWidth="1"/>
    <col min="9986" max="9986" width="21.5" style="38" customWidth="1"/>
    <col min="9987" max="9987" width="6.5" style="38" customWidth="1"/>
    <col min="9988" max="9988" width="22.75" style="38" customWidth="1"/>
    <col min="9989" max="9989" width="27.75" style="38" customWidth="1"/>
    <col min="9990" max="9990" width="5" style="38" customWidth="1"/>
    <col min="9991" max="9991" width="10.75" style="38" customWidth="1"/>
    <col min="9992" max="9992" width="8.75" style="38" customWidth="1"/>
    <col min="9993" max="9993" width="11.75" style="38" customWidth="1"/>
    <col min="9994" max="9994" width="9.75" style="38" customWidth="1"/>
    <col min="9995" max="9996" width="6.75" style="38" customWidth="1"/>
    <col min="9997" max="9997" width="9" style="38"/>
    <col min="9998" max="9998" width="13" style="38" customWidth="1"/>
    <col min="9999" max="10240" width="9" style="38"/>
    <col min="10241" max="10241" width="5.25" style="38" customWidth="1"/>
    <col min="10242" max="10242" width="21.5" style="38" customWidth="1"/>
    <col min="10243" max="10243" width="6.5" style="38" customWidth="1"/>
    <col min="10244" max="10244" width="22.75" style="38" customWidth="1"/>
    <col min="10245" max="10245" width="27.75" style="38" customWidth="1"/>
    <col min="10246" max="10246" width="5" style="38" customWidth="1"/>
    <col min="10247" max="10247" width="10.75" style="38" customWidth="1"/>
    <col min="10248" max="10248" width="8.75" style="38" customWidth="1"/>
    <col min="10249" max="10249" width="11.75" style="38" customWidth="1"/>
    <col min="10250" max="10250" width="9.75" style="38" customWidth="1"/>
    <col min="10251" max="10252" width="6.75" style="38" customWidth="1"/>
    <col min="10253" max="10253" width="9" style="38"/>
    <col min="10254" max="10254" width="13" style="38" customWidth="1"/>
    <col min="10255" max="10496" width="9" style="38"/>
    <col min="10497" max="10497" width="5.25" style="38" customWidth="1"/>
    <col min="10498" max="10498" width="21.5" style="38" customWidth="1"/>
    <col min="10499" max="10499" width="6.5" style="38" customWidth="1"/>
    <col min="10500" max="10500" width="22.75" style="38" customWidth="1"/>
    <col min="10501" max="10501" width="27.75" style="38" customWidth="1"/>
    <col min="10502" max="10502" width="5" style="38" customWidth="1"/>
    <col min="10503" max="10503" width="10.75" style="38" customWidth="1"/>
    <col min="10504" max="10504" width="8.75" style="38" customWidth="1"/>
    <col min="10505" max="10505" width="11.75" style="38" customWidth="1"/>
    <col min="10506" max="10506" width="9.75" style="38" customWidth="1"/>
    <col min="10507" max="10508" width="6.75" style="38" customWidth="1"/>
    <col min="10509" max="10509" width="9" style="38"/>
    <col min="10510" max="10510" width="13" style="38" customWidth="1"/>
    <col min="10511" max="10752" width="9" style="38"/>
    <col min="10753" max="10753" width="5.25" style="38" customWidth="1"/>
    <col min="10754" max="10754" width="21.5" style="38" customWidth="1"/>
    <col min="10755" max="10755" width="6.5" style="38" customWidth="1"/>
    <col min="10756" max="10756" width="22.75" style="38" customWidth="1"/>
    <col min="10757" max="10757" width="27.75" style="38" customWidth="1"/>
    <col min="10758" max="10758" width="5" style="38" customWidth="1"/>
    <col min="10759" max="10759" width="10.75" style="38" customWidth="1"/>
    <col min="10760" max="10760" width="8.75" style="38" customWidth="1"/>
    <col min="10761" max="10761" width="11.75" style="38" customWidth="1"/>
    <col min="10762" max="10762" width="9.75" style="38" customWidth="1"/>
    <col min="10763" max="10764" width="6.75" style="38" customWidth="1"/>
    <col min="10765" max="10765" width="9" style="38"/>
    <col min="10766" max="10766" width="13" style="38" customWidth="1"/>
    <col min="10767" max="11008" width="9" style="38"/>
    <col min="11009" max="11009" width="5.25" style="38" customWidth="1"/>
    <col min="11010" max="11010" width="21.5" style="38" customWidth="1"/>
    <col min="11011" max="11011" width="6.5" style="38" customWidth="1"/>
    <col min="11012" max="11012" width="22.75" style="38" customWidth="1"/>
    <col min="11013" max="11013" width="27.75" style="38" customWidth="1"/>
    <col min="11014" max="11014" width="5" style="38" customWidth="1"/>
    <col min="11015" max="11015" width="10.75" style="38" customWidth="1"/>
    <col min="11016" max="11016" width="8.75" style="38" customWidth="1"/>
    <col min="11017" max="11017" width="11.75" style="38" customWidth="1"/>
    <col min="11018" max="11018" width="9.75" style="38" customWidth="1"/>
    <col min="11019" max="11020" width="6.75" style="38" customWidth="1"/>
    <col min="11021" max="11021" width="9" style="38"/>
    <col min="11022" max="11022" width="13" style="38" customWidth="1"/>
    <col min="11023" max="11264" width="9" style="38"/>
    <col min="11265" max="11265" width="5.25" style="38" customWidth="1"/>
    <col min="11266" max="11266" width="21.5" style="38" customWidth="1"/>
    <col min="11267" max="11267" width="6.5" style="38" customWidth="1"/>
    <col min="11268" max="11268" width="22.75" style="38" customWidth="1"/>
    <col min="11269" max="11269" width="27.75" style="38" customWidth="1"/>
    <col min="11270" max="11270" width="5" style="38" customWidth="1"/>
    <col min="11271" max="11271" width="10.75" style="38" customWidth="1"/>
    <col min="11272" max="11272" width="8.75" style="38" customWidth="1"/>
    <col min="11273" max="11273" width="11.75" style="38" customWidth="1"/>
    <col min="11274" max="11274" width="9.75" style="38" customWidth="1"/>
    <col min="11275" max="11276" width="6.75" style="38" customWidth="1"/>
    <col min="11277" max="11277" width="9" style="38"/>
    <col min="11278" max="11278" width="13" style="38" customWidth="1"/>
    <col min="11279" max="11520" width="9" style="38"/>
    <col min="11521" max="11521" width="5.25" style="38" customWidth="1"/>
    <col min="11522" max="11522" width="21.5" style="38" customWidth="1"/>
    <col min="11523" max="11523" width="6.5" style="38" customWidth="1"/>
    <col min="11524" max="11524" width="22.75" style="38" customWidth="1"/>
    <col min="11525" max="11525" width="27.75" style="38" customWidth="1"/>
    <col min="11526" max="11526" width="5" style="38" customWidth="1"/>
    <col min="11527" max="11527" width="10.75" style="38" customWidth="1"/>
    <col min="11528" max="11528" width="8.75" style="38" customWidth="1"/>
    <col min="11529" max="11529" width="11.75" style="38" customWidth="1"/>
    <col min="11530" max="11530" width="9.75" style="38" customWidth="1"/>
    <col min="11531" max="11532" width="6.75" style="38" customWidth="1"/>
    <col min="11533" max="11533" width="9" style="38"/>
    <col min="11534" max="11534" width="13" style="38" customWidth="1"/>
    <col min="11535" max="11776" width="9" style="38"/>
    <col min="11777" max="11777" width="5.25" style="38" customWidth="1"/>
    <col min="11778" max="11778" width="21.5" style="38" customWidth="1"/>
    <col min="11779" max="11779" width="6.5" style="38" customWidth="1"/>
    <col min="11780" max="11780" width="22.75" style="38" customWidth="1"/>
    <col min="11781" max="11781" width="27.75" style="38" customWidth="1"/>
    <col min="11782" max="11782" width="5" style="38" customWidth="1"/>
    <col min="11783" max="11783" width="10.75" style="38" customWidth="1"/>
    <col min="11784" max="11784" width="8.75" style="38" customWidth="1"/>
    <col min="11785" max="11785" width="11.75" style="38" customWidth="1"/>
    <col min="11786" max="11786" width="9.75" style="38" customWidth="1"/>
    <col min="11787" max="11788" width="6.75" style="38" customWidth="1"/>
    <col min="11789" max="11789" width="9" style="38"/>
    <col min="11790" max="11790" width="13" style="38" customWidth="1"/>
    <col min="11791" max="12032" width="9" style="38"/>
    <col min="12033" max="12033" width="5.25" style="38" customWidth="1"/>
    <col min="12034" max="12034" width="21.5" style="38" customWidth="1"/>
    <col min="12035" max="12035" width="6.5" style="38" customWidth="1"/>
    <col min="12036" max="12036" width="22.75" style="38" customWidth="1"/>
    <col min="12037" max="12037" width="27.75" style="38" customWidth="1"/>
    <col min="12038" max="12038" width="5" style="38" customWidth="1"/>
    <col min="12039" max="12039" width="10.75" style="38" customWidth="1"/>
    <col min="12040" max="12040" width="8.75" style="38" customWidth="1"/>
    <col min="12041" max="12041" width="11.75" style="38" customWidth="1"/>
    <col min="12042" max="12042" width="9.75" style="38" customWidth="1"/>
    <col min="12043" max="12044" width="6.75" style="38" customWidth="1"/>
    <col min="12045" max="12045" width="9" style="38"/>
    <col min="12046" max="12046" width="13" style="38" customWidth="1"/>
    <col min="12047" max="12288" width="9" style="38"/>
    <col min="12289" max="12289" width="5.25" style="38" customWidth="1"/>
    <col min="12290" max="12290" width="21.5" style="38" customWidth="1"/>
    <col min="12291" max="12291" width="6.5" style="38" customWidth="1"/>
    <col min="12292" max="12292" width="22.75" style="38" customWidth="1"/>
    <col min="12293" max="12293" width="27.75" style="38" customWidth="1"/>
    <col min="12294" max="12294" width="5" style="38" customWidth="1"/>
    <col min="12295" max="12295" width="10.75" style="38" customWidth="1"/>
    <col min="12296" max="12296" width="8.75" style="38" customWidth="1"/>
    <col min="12297" max="12297" width="11.75" style="38" customWidth="1"/>
    <col min="12298" max="12298" width="9.75" style="38" customWidth="1"/>
    <col min="12299" max="12300" width="6.75" style="38" customWidth="1"/>
    <col min="12301" max="12301" width="9" style="38"/>
    <col min="12302" max="12302" width="13" style="38" customWidth="1"/>
    <col min="12303" max="12544" width="9" style="38"/>
    <col min="12545" max="12545" width="5.25" style="38" customWidth="1"/>
    <col min="12546" max="12546" width="21.5" style="38" customWidth="1"/>
    <col min="12547" max="12547" width="6.5" style="38" customWidth="1"/>
    <col min="12548" max="12548" width="22.75" style="38" customWidth="1"/>
    <col min="12549" max="12549" width="27.75" style="38" customWidth="1"/>
    <col min="12550" max="12550" width="5" style="38" customWidth="1"/>
    <col min="12551" max="12551" width="10.75" style="38" customWidth="1"/>
    <col min="12552" max="12552" width="8.75" style="38" customWidth="1"/>
    <col min="12553" max="12553" width="11.75" style="38" customWidth="1"/>
    <col min="12554" max="12554" width="9.75" style="38" customWidth="1"/>
    <col min="12555" max="12556" width="6.75" style="38" customWidth="1"/>
    <col min="12557" max="12557" width="9" style="38"/>
    <col min="12558" max="12558" width="13" style="38" customWidth="1"/>
    <col min="12559" max="12800" width="9" style="38"/>
    <col min="12801" max="12801" width="5.25" style="38" customWidth="1"/>
    <col min="12802" max="12802" width="21.5" style="38" customWidth="1"/>
    <col min="12803" max="12803" width="6.5" style="38" customWidth="1"/>
    <col min="12804" max="12804" width="22.75" style="38" customWidth="1"/>
    <col min="12805" max="12805" width="27.75" style="38" customWidth="1"/>
    <col min="12806" max="12806" width="5" style="38" customWidth="1"/>
    <col min="12807" max="12807" width="10.75" style="38" customWidth="1"/>
    <col min="12808" max="12808" width="8.75" style="38" customWidth="1"/>
    <col min="12809" max="12809" width="11.75" style="38" customWidth="1"/>
    <col min="12810" max="12810" width="9.75" style="38" customWidth="1"/>
    <col min="12811" max="12812" width="6.75" style="38" customWidth="1"/>
    <col min="12813" max="12813" width="9" style="38"/>
    <col min="12814" max="12814" width="13" style="38" customWidth="1"/>
    <col min="12815" max="13056" width="9" style="38"/>
    <col min="13057" max="13057" width="5.25" style="38" customWidth="1"/>
    <col min="13058" max="13058" width="21.5" style="38" customWidth="1"/>
    <col min="13059" max="13059" width="6.5" style="38" customWidth="1"/>
    <col min="13060" max="13060" width="22.75" style="38" customWidth="1"/>
    <col min="13061" max="13061" width="27.75" style="38" customWidth="1"/>
    <col min="13062" max="13062" width="5" style="38" customWidth="1"/>
    <col min="13063" max="13063" width="10.75" style="38" customWidth="1"/>
    <col min="13064" max="13064" width="8.75" style="38" customWidth="1"/>
    <col min="13065" max="13065" width="11.75" style="38" customWidth="1"/>
    <col min="13066" max="13066" width="9.75" style="38" customWidth="1"/>
    <col min="13067" max="13068" width="6.75" style="38" customWidth="1"/>
    <col min="13069" max="13069" width="9" style="38"/>
    <col min="13070" max="13070" width="13" style="38" customWidth="1"/>
    <col min="13071" max="13312" width="9" style="38"/>
    <col min="13313" max="13313" width="5.25" style="38" customWidth="1"/>
    <col min="13314" max="13314" width="21.5" style="38" customWidth="1"/>
    <col min="13315" max="13315" width="6.5" style="38" customWidth="1"/>
    <col min="13316" max="13316" width="22.75" style="38" customWidth="1"/>
    <col min="13317" max="13317" width="27.75" style="38" customWidth="1"/>
    <col min="13318" max="13318" width="5" style="38" customWidth="1"/>
    <col min="13319" max="13319" width="10.75" style="38" customWidth="1"/>
    <col min="13320" max="13320" width="8.75" style="38" customWidth="1"/>
    <col min="13321" max="13321" width="11.75" style="38" customWidth="1"/>
    <col min="13322" max="13322" width="9.75" style="38" customWidth="1"/>
    <col min="13323" max="13324" width="6.75" style="38" customWidth="1"/>
    <col min="13325" max="13325" width="9" style="38"/>
    <col min="13326" max="13326" width="13" style="38" customWidth="1"/>
    <col min="13327" max="13568" width="9" style="38"/>
    <col min="13569" max="13569" width="5.25" style="38" customWidth="1"/>
    <col min="13570" max="13570" width="21.5" style="38" customWidth="1"/>
    <col min="13571" max="13571" width="6.5" style="38" customWidth="1"/>
    <col min="13572" max="13572" width="22.75" style="38" customWidth="1"/>
    <col min="13573" max="13573" width="27.75" style="38" customWidth="1"/>
    <col min="13574" max="13574" width="5" style="38" customWidth="1"/>
    <col min="13575" max="13575" width="10.75" style="38" customWidth="1"/>
    <col min="13576" max="13576" width="8.75" style="38" customWidth="1"/>
    <col min="13577" max="13577" width="11.75" style="38" customWidth="1"/>
    <col min="13578" max="13578" width="9.75" style="38" customWidth="1"/>
    <col min="13579" max="13580" width="6.75" style="38" customWidth="1"/>
    <col min="13581" max="13581" width="9" style="38"/>
    <col min="13582" max="13582" width="13" style="38" customWidth="1"/>
    <col min="13583" max="13824" width="9" style="38"/>
    <col min="13825" max="13825" width="5.25" style="38" customWidth="1"/>
    <col min="13826" max="13826" width="21.5" style="38" customWidth="1"/>
    <col min="13827" max="13827" width="6.5" style="38" customWidth="1"/>
    <col min="13828" max="13828" width="22.75" style="38" customWidth="1"/>
    <col min="13829" max="13829" width="27.75" style="38" customWidth="1"/>
    <col min="13830" max="13830" width="5" style="38" customWidth="1"/>
    <col min="13831" max="13831" width="10.75" style="38" customWidth="1"/>
    <col min="13832" max="13832" width="8.75" style="38" customWidth="1"/>
    <col min="13833" max="13833" width="11.75" style="38" customWidth="1"/>
    <col min="13834" max="13834" width="9.75" style="38" customWidth="1"/>
    <col min="13835" max="13836" width="6.75" style="38" customWidth="1"/>
    <col min="13837" max="13837" width="9" style="38"/>
    <col min="13838" max="13838" width="13" style="38" customWidth="1"/>
    <col min="13839" max="14080" width="9" style="38"/>
    <col min="14081" max="14081" width="5.25" style="38" customWidth="1"/>
    <col min="14082" max="14082" width="21.5" style="38" customWidth="1"/>
    <col min="14083" max="14083" width="6.5" style="38" customWidth="1"/>
    <col min="14084" max="14084" width="22.75" style="38" customWidth="1"/>
    <col min="14085" max="14085" width="27.75" style="38" customWidth="1"/>
    <col min="14086" max="14086" width="5" style="38" customWidth="1"/>
    <col min="14087" max="14087" width="10.75" style="38" customWidth="1"/>
    <col min="14088" max="14088" width="8.75" style="38" customWidth="1"/>
    <col min="14089" max="14089" width="11.75" style="38" customWidth="1"/>
    <col min="14090" max="14090" width="9.75" style="38" customWidth="1"/>
    <col min="14091" max="14092" width="6.75" style="38" customWidth="1"/>
    <col min="14093" max="14093" width="9" style="38"/>
    <col min="14094" max="14094" width="13" style="38" customWidth="1"/>
    <col min="14095" max="14336" width="9" style="38"/>
    <col min="14337" max="14337" width="5.25" style="38" customWidth="1"/>
    <col min="14338" max="14338" width="21.5" style="38" customWidth="1"/>
    <col min="14339" max="14339" width="6.5" style="38" customWidth="1"/>
    <col min="14340" max="14340" width="22.75" style="38" customWidth="1"/>
    <col min="14341" max="14341" width="27.75" style="38" customWidth="1"/>
    <col min="14342" max="14342" width="5" style="38" customWidth="1"/>
    <col min="14343" max="14343" width="10.75" style="38" customWidth="1"/>
    <col min="14344" max="14344" width="8.75" style="38" customWidth="1"/>
    <col min="14345" max="14345" width="11.75" style="38" customWidth="1"/>
    <col min="14346" max="14346" width="9.75" style="38" customWidth="1"/>
    <col min="14347" max="14348" width="6.75" style="38" customWidth="1"/>
    <col min="14349" max="14349" width="9" style="38"/>
    <col min="14350" max="14350" width="13" style="38" customWidth="1"/>
    <col min="14351" max="14592" width="9" style="38"/>
    <col min="14593" max="14593" width="5.25" style="38" customWidth="1"/>
    <col min="14594" max="14594" width="21.5" style="38" customWidth="1"/>
    <col min="14595" max="14595" width="6.5" style="38" customWidth="1"/>
    <col min="14596" max="14596" width="22.75" style="38" customWidth="1"/>
    <col min="14597" max="14597" width="27.75" style="38" customWidth="1"/>
    <col min="14598" max="14598" width="5" style="38" customWidth="1"/>
    <col min="14599" max="14599" width="10.75" style="38" customWidth="1"/>
    <col min="14600" max="14600" width="8.75" style="38" customWidth="1"/>
    <col min="14601" max="14601" width="11.75" style="38" customWidth="1"/>
    <col min="14602" max="14602" width="9.75" style="38" customWidth="1"/>
    <col min="14603" max="14604" width="6.75" style="38" customWidth="1"/>
    <col min="14605" max="14605" width="9" style="38"/>
    <col min="14606" max="14606" width="13" style="38" customWidth="1"/>
    <col min="14607" max="14848" width="9" style="38"/>
    <col min="14849" max="14849" width="5.25" style="38" customWidth="1"/>
    <col min="14850" max="14850" width="21.5" style="38" customWidth="1"/>
    <col min="14851" max="14851" width="6.5" style="38" customWidth="1"/>
    <col min="14852" max="14852" width="22.75" style="38" customWidth="1"/>
    <col min="14853" max="14853" width="27.75" style="38" customWidth="1"/>
    <col min="14854" max="14854" width="5" style="38" customWidth="1"/>
    <col min="14855" max="14855" width="10.75" style="38" customWidth="1"/>
    <col min="14856" max="14856" width="8.75" style="38" customWidth="1"/>
    <col min="14857" max="14857" width="11.75" style="38" customWidth="1"/>
    <col min="14858" max="14858" width="9.75" style="38" customWidth="1"/>
    <col min="14859" max="14860" width="6.75" style="38" customWidth="1"/>
    <col min="14861" max="14861" width="9" style="38"/>
    <col min="14862" max="14862" width="13" style="38" customWidth="1"/>
    <col min="14863" max="15104" width="9" style="38"/>
    <col min="15105" max="15105" width="5.25" style="38" customWidth="1"/>
    <col min="15106" max="15106" width="21.5" style="38" customWidth="1"/>
    <col min="15107" max="15107" width="6.5" style="38" customWidth="1"/>
    <col min="15108" max="15108" width="22.75" style="38" customWidth="1"/>
    <col min="15109" max="15109" width="27.75" style="38" customWidth="1"/>
    <col min="15110" max="15110" width="5" style="38" customWidth="1"/>
    <col min="15111" max="15111" width="10.75" style="38" customWidth="1"/>
    <col min="15112" max="15112" width="8.75" style="38" customWidth="1"/>
    <col min="15113" max="15113" width="11.75" style="38" customWidth="1"/>
    <col min="15114" max="15114" width="9.75" style="38" customWidth="1"/>
    <col min="15115" max="15116" width="6.75" style="38" customWidth="1"/>
    <col min="15117" max="15117" width="9" style="38"/>
    <col min="15118" max="15118" width="13" style="38" customWidth="1"/>
    <col min="15119" max="15360" width="9" style="38"/>
    <col min="15361" max="15361" width="5.25" style="38" customWidth="1"/>
    <col min="15362" max="15362" width="21.5" style="38" customWidth="1"/>
    <col min="15363" max="15363" width="6.5" style="38" customWidth="1"/>
    <col min="15364" max="15364" width="22.75" style="38" customWidth="1"/>
    <col min="15365" max="15365" width="27.75" style="38" customWidth="1"/>
    <col min="15366" max="15366" width="5" style="38" customWidth="1"/>
    <col min="15367" max="15367" width="10.75" style="38" customWidth="1"/>
    <col min="15368" max="15368" width="8.75" style="38" customWidth="1"/>
    <col min="15369" max="15369" width="11.75" style="38" customWidth="1"/>
    <col min="15370" max="15370" width="9.75" style="38" customWidth="1"/>
    <col min="15371" max="15372" width="6.75" style="38" customWidth="1"/>
    <col min="15373" max="15373" width="9" style="38"/>
    <col min="15374" max="15374" width="13" style="38" customWidth="1"/>
    <col min="15375" max="15616" width="9" style="38"/>
    <col min="15617" max="15617" width="5.25" style="38" customWidth="1"/>
    <col min="15618" max="15618" width="21.5" style="38" customWidth="1"/>
    <col min="15619" max="15619" width="6.5" style="38" customWidth="1"/>
    <col min="15620" max="15620" width="22.75" style="38" customWidth="1"/>
    <col min="15621" max="15621" width="27.75" style="38" customWidth="1"/>
    <col min="15622" max="15622" width="5" style="38" customWidth="1"/>
    <col min="15623" max="15623" width="10.75" style="38" customWidth="1"/>
    <col min="15624" max="15624" width="8.75" style="38" customWidth="1"/>
    <col min="15625" max="15625" width="11.75" style="38" customWidth="1"/>
    <col min="15626" max="15626" width="9.75" style="38" customWidth="1"/>
    <col min="15627" max="15628" width="6.75" style="38" customWidth="1"/>
    <col min="15629" max="15629" width="9" style="38"/>
    <col min="15630" max="15630" width="13" style="38" customWidth="1"/>
    <col min="15631" max="15872" width="9" style="38"/>
    <col min="15873" max="15873" width="5.25" style="38" customWidth="1"/>
    <col min="15874" max="15874" width="21.5" style="38" customWidth="1"/>
    <col min="15875" max="15875" width="6.5" style="38" customWidth="1"/>
    <col min="15876" max="15876" width="22.75" style="38" customWidth="1"/>
    <col min="15877" max="15877" width="27.75" style="38" customWidth="1"/>
    <col min="15878" max="15878" width="5" style="38" customWidth="1"/>
    <col min="15879" max="15879" width="10.75" style="38" customWidth="1"/>
    <col min="15880" max="15880" width="8.75" style="38" customWidth="1"/>
    <col min="15881" max="15881" width="11.75" style="38" customWidth="1"/>
    <col min="15882" max="15882" width="9.75" style="38" customWidth="1"/>
    <col min="15883" max="15884" width="6.75" style="38" customWidth="1"/>
    <col min="15885" max="15885" width="9" style="38"/>
    <col min="15886" max="15886" width="13" style="38" customWidth="1"/>
    <col min="15887" max="16128" width="9" style="38"/>
    <col min="16129" max="16129" width="5.25" style="38" customWidth="1"/>
    <col min="16130" max="16130" width="21.5" style="38" customWidth="1"/>
    <col min="16131" max="16131" width="6.5" style="38" customWidth="1"/>
    <col min="16132" max="16132" width="22.75" style="38" customWidth="1"/>
    <col min="16133" max="16133" width="27.75" style="38" customWidth="1"/>
    <col min="16134" max="16134" width="5" style="38" customWidth="1"/>
    <col min="16135" max="16135" width="10.75" style="38" customWidth="1"/>
    <col min="16136" max="16136" width="8.75" style="38" customWidth="1"/>
    <col min="16137" max="16137" width="11.75" style="38" customWidth="1"/>
    <col min="16138" max="16138" width="9.75" style="38" customWidth="1"/>
    <col min="16139" max="16140" width="6.75" style="38" customWidth="1"/>
    <col min="16141" max="16141" width="9" style="38"/>
    <col min="16142" max="16142" width="13" style="38" customWidth="1"/>
    <col min="16143" max="16384" width="9" style="38"/>
  </cols>
  <sheetData>
    <row r="1" spans="1:12" ht="12.4" customHeight="1" x14ac:dyDescent="0.15">
      <c r="A1" s="34" t="s">
        <v>45</v>
      </c>
      <c r="B1" s="35"/>
      <c r="C1" s="35"/>
      <c r="D1" s="35"/>
      <c r="E1" s="35"/>
      <c r="F1" s="35"/>
      <c r="G1" s="36"/>
      <c r="H1" s="37"/>
      <c r="I1" s="36"/>
      <c r="J1" s="35"/>
      <c r="K1" s="35"/>
    </row>
    <row r="2" spans="1:12" ht="1.1499999999999999" customHeight="1" thickBot="1" x14ac:dyDescent="0.2">
      <c r="A2" s="39"/>
      <c r="B2" s="40"/>
      <c r="C2" s="40"/>
      <c r="D2" s="41"/>
      <c r="E2" s="41"/>
      <c r="F2" s="41"/>
      <c r="G2" s="42"/>
      <c r="H2" s="43"/>
      <c r="I2" s="42"/>
      <c r="J2" s="40"/>
      <c r="K2" s="44"/>
    </row>
    <row r="3" spans="1:12" s="55" customFormat="1" ht="20.65" customHeight="1" x14ac:dyDescent="0.15">
      <c r="A3" s="45" t="s">
        <v>46</v>
      </c>
      <c r="B3" s="46" t="s">
        <v>47</v>
      </c>
      <c r="C3" s="47" t="s">
        <v>63</v>
      </c>
      <c r="D3" s="48" t="s">
        <v>48</v>
      </c>
      <c r="E3" s="49" t="s">
        <v>49</v>
      </c>
      <c r="F3" s="50" t="s">
        <v>50</v>
      </c>
      <c r="G3" s="51" t="s">
        <v>64</v>
      </c>
      <c r="H3" s="52" t="s">
        <v>65</v>
      </c>
      <c r="I3" s="53" t="s">
        <v>53</v>
      </c>
      <c r="J3" s="54" t="s">
        <v>54</v>
      </c>
      <c r="K3" s="287" t="s">
        <v>55</v>
      </c>
      <c r="L3" s="288"/>
    </row>
    <row r="4" spans="1:12" ht="36" customHeight="1" x14ac:dyDescent="0.15">
      <c r="A4" s="56" t="str">
        <f>IF(D4=0,"","1")</f>
        <v>1</v>
      </c>
      <c r="B4" s="40"/>
      <c r="C4" s="57"/>
      <c r="D4" s="105" t="s">
        <v>70</v>
      </c>
      <c r="E4" s="110" t="s">
        <v>70</v>
      </c>
      <c r="F4" s="111" t="s">
        <v>75</v>
      </c>
      <c r="G4" s="122">
        <v>100</v>
      </c>
      <c r="H4" s="123">
        <v>5</v>
      </c>
      <c r="I4" s="124">
        <v>500</v>
      </c>
      <c r="J4" s="40"/>
      <c r="K4" s="64"/>
      <c r="L4" s="65"/>
    </row>
    <row r="5" spans="1:12" ht="36" customHeight="1" x14ac:dyDescent="0.15">
      <c r="A5" s="56" t="str">
        <f>IF(D5=0,"","2")</f>
        <v>2</v>
      </c>
      <c r="B5" s="40"/>
      <c r="C5" s="57"/>
      <c r="D5" s="105" t="s">
        <v>70</v>
      </c>
      <c r="E5" s="110" t="s">
        <v>70</v>
      </c>
      <c r="F5" s="111" t="s">
        <v>75</v>
      </c>
      <c r="G5" s="122">
        <v>100</v>
      </c>
      <c r="H5" s="123">
        <v>5</v>
      </c>
      <c r="I5" s="124">
        <v>500</v>
      </c>
      <c r="J5" s="40"/>
      <c r="K5" s="64"/>
      <c r="L5" s="65"/>
    </row>
    <row r="6" spans="1:12" ht="36" customHeight="1" x14ac:dyDescent="0.15">
      <c r="A6" s="56" t="str">
        <f>IF(D6=0,"","3")</f>
        <v>3</v>
      </c>
      <c r="B6" s="40"/>
      <c r="C6" s="66"/>
      <c r="D6" s="105" t="s">
        <v>70</v>
      </c>
      <c r="E6" s="110" t="s">
        <v>70</v>
      </c>
      <c r="F6" s="111" t="s">
        <v>75</v>
      </c>
      <c r="G6" s="122">
        <v>100</v>
      </c>
      <c r="H6" s="123">
        <v>5</v>
      </c>
      <c r="I6" s="124">
        <v>500</v>
      </c>
      <c r="J6" s="40"/>
      <c r="K6" s="64"/>
      <c r="L6" s="65"/>
    </row>
    <row r="7" spans="1:12" ht="36" customHeight="1" x14ac:dyDescent="0.15">
      <c r="A7" s="56" t="str">
        <f>IF(D7=0,"","4")</f>
        <v>4</v>
      </c>
      <c r="B7" s="40"/>
      <c r="C7" s="66"/>
      <c r="D7" s="105" t="s">
        <v>70</v>
      </c>
      <c r="E7" s="110" t="s">
        <v>70</v>
      </c>
      <c r="F7" s="111" t="s">
        <v>75</v>
      </c>
      <c r="G7" s="122">
        <v>100</v>
      </c>
      <c r="H7" s="123">
        <v>5</v>
      </c>
      <c r="I7" s="124">
        <v>500</v>
      </c>
      <c r="J7" s="40"/>
      <c r="K7" s="64"/>
      <c r="L7" s="65"/>
    </row>
    <row r="8" spans="1:12" ht="36" customHeight="1" x14ac:dyDescent="0.15">
      <c r="A8" s="56" t="str">
        <f>IF(D8=0,"","5")</f>
        <v>5</v>
      </c>
      <c r="B8" s="40"/>
      <c r="C8" s="66"/>
      <c r="D8" s="105" t="s">
        <v>70</v>
      </c>
      <c r="E8" s="110" t="s">
        <v>70</v>
      </c>
      <c r="F8" s="111" t="s">
        <v>75</v>
      </c>
      <c r="G8" s="122">
        <v>100</v>
      </c>
      <c r="H8" s="123">
        <v>5</v>
      </c>
      <c r="I8" s="124">
        <v>500</v>
      </c>
      <c r="J8" s="40"/>
      <c r="K8" s="64"/>
      <c r="L8" s="65"/>
    </row>
    <row r="9" spans="1:12" ht="36" customHeight="1" x14ac:dyDescent="0.15">
      <c r="A9" s="56" t="str">
        <f>IF(D9=0,"","6")</f>
        <v>6</v>
      </c>
      <c r="B9" s="40"/>
      <c r="C9" s="66"/>
      <c r="D9" s="105" t="s">
        <v>70</v>
      </c>
      <c r="E9" s="110" t="s">
        <v>70</v>
      </c>
      <c r="F9" s="111" t="s">
        <v>75</v>
      </c>
      <c r="G9" s="122">
        <v>100</v>
      </c>
      <c r="H9" s="123">
        <v>5</v>
      </c>
      <c r="I9" s="124">
        <v>500</v>
      </c>
      <c r="J9" s="40"/>
      <c r="K9" s="64"/>
      <c r="L9" s="65"/>
    </row>
    <row r="10" spans="1:12" ht="36" customHeight="1" x14ac:dyDescent="0.15">
      <c r="A10" s="56" t="str">
        <f>IF(D10=0,"","7")</f>
        <v>7</v>
      </c>
      <c r="B10" s="40"/>
      <c r="C10" s="66"/>
      <c r="D10" s="105" t="s">
        <v>70</v>
      </c>
      <c r="E10" s="110" t="s">
        <v>70</v>
      </c>
      <c r="F10" s="111" t="s">
        <v>75</v>
      </c>
      <c r="G10" s="122">
        <v>100</v>
      </c>
      <c r="H10" s="123">
        <v>5</v>
      </c>
      <c r="I10" s="124">
        <v>500</v>
      </c>
      <c r="J10" s="40"/>
      <c r="K10" s="64"/>
      <c r="L10" s="65"/>
    </row>
    <row r="11" spans="1:12" ht="36" customHeight="1" x14ac:dyDescent="0.15">
      <c r="A11" s="56" t="str">
        <f>IF(D11=0,"","8")</f>
        <v>8</v>
      </c>
      <c r="B11" s="40"/>
      <c r="C11" s="66"/>
      <c r="D11" s="105" t="s">
        <v>70</v>
      </c>
      <c r="E11" s="110" t="s">
        <v>70</v>
      </c>
      <c r="F11" s="111" t="s">
        <v>75</v>
      </c>
      <c r="G11" s="122">
        <v>100</v>
      </c>
      <c r="H11" s="123">
        <v>5</v>
      </c>
      <c r="I11" s="124">
        <v>500</v>
      </c>
      <c r="J11" s="40"/>
      <c r="K11" s="64"/>
      <c r="L11" s="65"/>
    </row>
    <row r="12" spans="1:12" ht="36" customHeight="1" x14ac:dyDescent="0.15">
      <c r="A12" s="56" t="str">
        <f>IF(D12=0,"","9")</f>
        <v>9</v>
      </c>
      <c r="B12" s="40"/>
      <c r="C12" s="66"/>
      <c r="D12" s="105" t="s">
        <v>70</v>
      </c>
      <c r="E12" s="110" t="s">
        <v>70</v>
      </c>
      <c r="F12" s="111" t="s">
        <v>75</v>
      </c>
      <c r="G12" s="122">
        <v>100</v>
      </c>
      <c r="H12" s="123">
        <v>5</v>
      </c>
      <c r="I12" s="124">
        <v>500</v>
      </c>
      <c r="J12" s="40"/>
      <c r="K12" s="64"/>
      <c r="L12" s="65"/>
    </row>
    <row r="13" spans="1:12" ht="36" customHeight="1" x14ac:dyDescent="0.15">
      <c r="A13" s="56" t="str">
        <f>IF(D13=0,"","10")</f>
        <v>10</v>
      </c>
      <c r="B13" s="40"/>
      <c r="C13" s="66"/>
      <c r="D13" s="105" t="s">
        <v>70</v>
      </c>
      <c r="E13" s="110" t="s">
        <v>70</v>
      </c>
      <c r="F13" s="111" t="s">
        <v>75</v>
      </c>
      <c r="G13" s="122">
        <v>100</v>
      </c>
      <c r="H13" s="123">
        <v>5</v>
      </c>
      <c r="I13" s="124">
        <v>500</v>
      </c>
      <c r="J13" s="40"/>
      <c r="K13" s="64"/>
      <c r="L13" s="65"/>
    </row>
    <row r="14" spans="1:12" ht="36" customHeight="1" x14ac:dyDescent="0.15">
      <c r="A14" s="56" t="str">
        <f>IF(D14=0,"","11")</f>
        <v>11</v>
      </c>
      <c r="B14" s="40"/>
      <c r="C14" s="66"/>
      <c r="D14" s="105" t="s">
        <v>70</v>
      </c>
      <c r="E14" s="110" t="s">
        <v>70</v>
      </c>
      <c r="F14" s="111" t="s">
        <v>75</v>
      </c>
      <c r="G14" s="122">
        <v>100</v>
      </c>
      <c r="H14" s="123">
        <v>5</v>
      </c>
      <c r="I14" s="124">
        <v>500</v>
      </c>
      <c r="J14" s="40"/>
      <c r="K14" s="64"/>
      <c r="L14" s="65"/>
    </row>
    <row r="15" spans="1:12" ht="36" customHeight="1" x14ac:dyDescent="0.15">
      <c r="A15" s="56" t="str">
        <f>IF(D15=0,"","12")</f>
        <v>12</v>
      </c>
      <c r="B15" s="40"/>
      <c r="C15" s="66"/>
      <c r="D15" s="105" t="s">
        <v>70</v>
      </c>
      <c r="E15" s="110" t="s">
        <v>70</v>
      </c>
      <c r="F15" s="111" t="s">
        <v>75</v>
      </c>
      <c r="G15" s="122">
        <v>100</v>
      </c>
      <c r="H15" s="123">
        <v>5</v>
      </c>
      <c r="I15" s="124">
        <v>500</v>
      </c>
      <c r="J15" s="40"/>
      <c r="K15" s="64"/>
      <c r="L15" s="65"/>
    </row>
    <row r="16" spans="1:12" ht="36" customHeight="1" x14ac:dyDescent="0.15">
      <c r="A16" s="56" t="str">
        <f>IF(D16=0,"","13")</f>
        <v>13</v>
      </c>
      <c r="B16" s="40"/>
      <c r="C16" s="66"/>
      <c r="D16" s="105" t="s">
        <v>70</v>
      </c>
      <c r="E16" s="110" t="s">
        <v>70</v>
      </c>
      <c r="F16" s="111" t="s">
        <v>75</v>
      </c>
      <c r="G16" s="122">
        <v>100</v>
      </c>
      <c r="H16" s="123">
        <v>5</v>
      </c>
      <c r="I16" s="124">
        <v>500</v>
      </c>
      <c r="J16" s="40"/>
      <c r="K16" s="64"/>
      <c r="L16" s="65"/>
    </row>
    <row r="17" spans="1:14" ht="36" customHeight="1" x14ac:dyDescent="0.15">
      <c r="A17" s="56" t="str">
        <f>IF(D17=0,"","14")</f>
        <v>14</v>
      </c>
      <c r="B17" s="40"/>
      <c r="C17" s="66"/>
      <c r="D17" s="105" t="s">
        <v>70</v>
      </c>
      <c r="E17" s="110" t="s">
        <v>70</v>
      </c>
      <c r="F17" s="111" t="s">
        <v>75</v>
      </c>
      <c r="G17" s="122">
        <v>100</v>
      </c>
      <c r="H17" s="123">
        <v>5</v>
      </c>
      <c r="I17" s="124">
        <v>500</v>
      </c>
      <c r="J17" s="40"/>
      <c r="K17" s="64"/>
      <c r="L17" s="65"/>
    </row>
    <row r="18" spans="1:14" ht="36" customHeight="1" thickBot="1" x14ac:dyDescent="0.2">
      <c r="A18" s="56"/>
      <c r="B18" s="40"/>
      <c r="C18" s="66"/>
      <c r="D18" s="116"/>
      <c r="E18" s="117"/>
      <c r="F18" s="118"/>
      <c r="G18" s="125"/>
      <c r="H18" s="126" t="s">
        <v>56</v>
      </c>
      <c r="I18" s="127">
        <f>SUM(I4:I17)</f>
        <v>7000</v>
      </c>
      <c r="J18" s="44"/>
      <c r="K18" s="73"/>
      <c r="L18" s="74"/>
    </row>
    <row r="19" spans="1:14" ht="12" customHeight="1" x14ac:dyDescent="0.15">
      <c r="A19" s="44" t="s">
        <v>57</v>
      </c>
      <c r="B19" s="44"/>
      <c r="C19" s="44"/>
      <c r="D19" s="75"/>
      <c r="E19" s="75"/>
      <c r="F19" s="76"/>
      <c r="G19" s="77"/>
      <c r="H19" s="78"/>
      <c r="I19" s="79"/>
      <c r="J19" s="80"/>
      <c r="K19" s="80"/>
      <c r="L19" s="81"/>
    </row>
    <row r="20" spans="1:14" ht="12" customHeight="1" x14ac:dyDescent="0.15">
      <c r="A20" s="44"/>
      <c r="B20" s="44"/>
      <c r="C20" s="44"/>
      <c r="D20" s="44"/>
      <c r="E20" s="82"/>
      <c r="F20" s="44"/>
      <c r="G20" s="83"/>
      <c r="H20" s="83"/>
      <c r="I20" s="84"/>
      <c r="J20" s="40"/>
      <c r="K20" s="289" t="s">
        <v>58</v>
      </c>
      <c r="L20" s="290"/>
      <c r="N20" s="85">
        <f>I20+I39</f>
        <v>0</v>
      </c>
    </row>
    <row r="21" spans="1:14" ht="12.4" customHeight="1" x14ac:dyDescent="0.15">
      <c r="A21" s="34" t="s">
        <v>45</v>
      </c>
      <c r="B21" s="35"/>
      <c r="C21" s="35"/>
      <c r="D21" s="35"/>
      <c r="E21" s="35"/>
      <c r="F21" s="35"/>
      <c r="G21" s="36"/>
      <c r="H21" s="37"/>
      <c r="I21" s="36"/>
      <c r="J21" s="35"/>
      <c r="K21" s="35"/>
    </row>
    <row r="22" spans="1:14" ht="1.1499999999999999" customHeight="1" thickBot="1" x14ac:dyDescent="0.2">
      <c r="A22" s="39"/>
      <c r="B22" s="40"/>
      <c r="C22" s="40"/>
      <c r="D22" s="41"/>
      <c r="E22" s="41"/>
      <c r="F22" s="41"/>
      <c r="G22" s="42"/>
      <c r="H22" s="43"/>
      <c r="I22" s="42"/>
      <c r="J22" s="40"/>
      <c r="K22" s="44"/>
    </row>
    <row r="23" spans="1:14" s="55" customFormat="1" ht="20.65" customHeight="1" x14ac:dyDescent="0.15">
      <c r="A23" s="45" t="s">
        <v>46</v>
      </c>
      <c r="B23" s="46" t="s">
        <v>47</v>
      </c>
      <c r="C23" s="47" t="s">
        <v>59</v>
      </c>
      <c r="D23" s="48" t="s">
        <v>48</v>
      </c>
      <c r="E23" s="49" t="s">
        <v>49</v>
      </c>
      <c r="F23" s="50" t="s">
        <v>50</v>
      </c>
      <c r="G23" s="51" t="s">
        <v>51</v>
      </c>
      <c r="H23" s="52" t="s">
        <v>52</v>
      </c>
      <c r="I23" s="53" t="s">
        <v>53</v>
      </c>
      <c r="J23" s="54" t="s">
        <v>54</v>
      </c>
      <c r="K23" s="287" t="s">
        <v>55</v>
      </c>
      <c r="L23" s="288"/>
    </row>
    <row r="24" spans="1:14" ht="36" customHeight="1" x14ac:dyDescent="0.15">
      <c r="A24" s="56" t="str">
        <f>IF(D24=0,"","15")</f>
        <v>15</v>
      </c>
      <c r="B24" s="40"/>
      <c r="C24" s="66"/>
      <c r="D24" s="105" t="s">
        <v>69</v>
      </c>
      <c r="E24" s="106" t="s">
        <v>69</v>
      </c>
      <c r="F24" s="107" t="s">
        <v>75</v>
      </c>
      <c r="G24" s="108">
        <v>100</v>
      </c>
      <c r="H24" s="108">
        <v>5</v>
      </c>
      <c r="I24" s="109">
        <v>500</v>
      </c>
      <c r="J24" s="40"/>
      <c r="K24" s="64"/>
      <c r="L24" s="65"/>
    </row>
    <row r="25" spans="1:14" ht="36" customHeight="1" x14ac:dyDescent="0.15">
      <c r="A25" s="56" t="str">
        <f>IF(D25=0,"","16")</f>
        <v>16</v>
      </c>
      <c r="B25" s="40"/>
      <c r="C25" s="66"/>
      <c r="D25" s="105" t="s">
        <v>69</v>
      </c>
      <c r="E25" s="110" t="s">
        <v>69</v>
      </c>
      <c r="F25" s="111" t="s">
        <v>75</v>
      </c>
      <c r="G25" s="112">
        <v>100</v>
      </c>
      <c r="H25" s="113">
        <v>5</v>
      </c>
      <c r="I25" s="109">
        <v>500</v>
      </c>
      <c r="J25" s="40"/>
      <c r="K25" s="64"/>
      <c r="L25" s="65"/>
    </row>
    <row r="26" spans="1:14" ht="36" customHeight="1" x14ac:dyDescent="0.15">
      <c r="A26" s="56" t="str">
        <f>IF(D26=0,"","17")</f>
        <v>17</v>
      </c>
      <c r="B26" s="40"/>
      <c r="C26" s="66"/>
      <c r="D26" s="105" t="s">
        <v>69</v>
      </c>
      <c r="E26" s="110" t="s">
        <v>69</v>
      </c>
      <c r="F26" s="111" t="s">
        <v>75</v>
      </c>
      <c r="G26" s="112">
        <v>100</v>
      </c>
      <c r="H26" s="113">
        <v>5</v>
      </c>
      <c r="I26" s="109">
        <v>500</v>
      </c>
      <c r="J26" s="40"/>
      <c r="K26" s="64"/>
      <c r="L26" s="65"/>
    </row>
    <row r="27" spans="1:14" ht="36" customHeight="1" x14ac:dyDescent="0.15">
      <c r="A27" s="56" t="str">
        <f>IF(D27=0,"","18")</f>
        <v>18</v>
      </c>
      <c r="B27" s="40"/>
      <c r="C27" s="66"/>
      <c r="D27" s="105" t="s">
        <v>69</v>
      </c>
      <c r="E27" s="110" t="s">
        <v>69</v>
      </c>
      <c r="F27" s="111" t="s">
        <v>75</v>
      </c>
      <c r="G27" s="112">
        <v>100</v>
      </c>
      <c r="H27" s="113">
        <v>5</v>
      </c>
      <c r="I27" s="109">
        <v>500</v>
      </c>
      <c r="J27" s="40"/>
      <c r="K27" s="64"/>
      <c r="L27" s="65"/>
    </row>
    <row r="28" spans="1:14" ht="36" customHeight="1" x14ac:dyDescent="0.15">
      <c r="A28" s="56" t="str">
        <f>IF(D28=0,"","19")</f>
        <v/>
      </c>
      <c r="B28" s="40"/>
      <c r="C28" s="66"/>
      <c r="D28" s="105"/>
      <c r="E28" s="110" t="s">
        <v>73</v>
      </c>
      <c r="F28" s="111"/>
      <c r="G28" s="112"/>
      <c r="H28" s="113"/>
      <c r="I28" s="109"/>
      <c r="J28" s="40"/>
      <c r="K28" s="64"/>
      <c r="L28" s="65"/>
    </row>
    <row r="29" spans="1:14" ht="36" customHeight="1" x14ac:dyDescent="0.15">
      <c r="A29" s="56" t="str">
        <f>IF(D29=0,"","20")</f>
        <v/>
      </c>
      <c r="B29" s="40"/>
      <c r="C29" s="66"/>
      <c r="D29" s="105"/>
      <c r="E29" s="114"/>
      <c r="F29" s="111"/>
      <c r="G29" s="112"/>
      <c r="H29" s="113"/>
      <c r="I29" s="109"/>
      <c r="J29" s="40"/>
      <c r="K29" s="64"/>
      <c r="L29" s="65"/>
    </row>
    <row r="30" spans="1:14" ht="36" customHeight="1" x14ac:dyDescent="0.15">
      <c r="A30" s="56" t="str">
        <f>IF(D30=0,"","21")</f>
        <v/>
      </c>
      <c r="B30" s="40"/>
      <c r="C30" s="66"/>
      <c r="D30" s="105"/>
      <c r="E30" s="110"/>
      <c r="F30" s="111"/>
      <c r="G30" s="112"/>
      <c r="H30" s="113"/>
      <c r="I30" s="109"/>
      <c r="J30" s="40"/>
      <c r="K30" s="64"/>
      <c r="L30" s="65"/>
    </row>
    <row r="31" spans="1:14" ht="36" customHeight="1" x14ac:dyDescent="0.15">
      <c r="A31" s="56" t="str">
        <f>IF(D31=0,"","22")</f>
        <v/>
      </c>
      <c r="B31" s="40"/>
      <c r="C31" s="66"/>
      <c r="D31" s="105"/>
      <c r="E31" s="110"/>
      <c r="F31" s="111"/>
      <c r="G31" s="112"/>
      <c r="H31" s="113"/>
      <c r="I31" s="109"/>
      <c r="J31" s="40"/>
      <c r="K31" s="64"/>
      <c r="L31" s="65"/>
    </row>
    <row r="32" spans="1:14" ht="36" customHeight="1" x14ac:dyDescent="0.15">
      <c r="A32" s="56" t="str">
        <f>IF(D32=0,"","23")</f>
        <v/>
      </c>
      <c r="B32" s="40"/>
      <c r="C32" s="66"/>
      <c r="D32" s="105"/>
      <c r="E32" s="110"/>
      <c r="F32" s="111"/>
      <c r="G32" s="112"/>
      <c r="H32" s="113"/>
      <c r="I32" s="109"/>
      <c r="J32" s="40"/>
      <c r="K32" s="64"/>
      <c r="L32" s="65"/>
    </row>
    <row r="33" spans="1:14" ht="36" customHeight="1" x14ac:dyDescent="0.15">
      <c r="A33" s="56" t="str">
        <f>IF(D33=0,"","24")</f>
        <v/>
      </c>
      <c r="B33" s="40"/>
      <c r="C33" s="66"/>
      <c r="D33" s="105"/>
      <c r="E33" s="110"/>
      <c r="F33" s="111"/>
      <c r="G33" s="112"/>
      <c r="H33" s="113"/>
      <c r="I33" s="109"/>
      <c r="J33" s="40"/>
      <c r="K33" s="64"/>
      <c r="L33" s="65"/>
    </row>
    <row r="34" spans="1:14" ht="36" customHeight="1" x14ac:dyDescent="0.15">
      <c r="A34" s="56" t="str">
        <f>IF(D34=0,"","25")</f>
        <v/>
      </c>
      <c r="B34" s="40"/>
      <c r="C34" s="66"/>
      <c r="D34" s="105"/>
      <c r="E34" s="110"/>
      <c r="F34" s="111"/>
      <c r="G34" s="112"/>
      <c r="H34" s="113"/>
      <c r="I34" s="109"/>
      <c r="J34" s="40"/>
      <c r="K34" s="64"/>
      <c r="L34" s="65"/>
    </row>
    <row r="35" spans="1:14" ht="36" customHeight="1" x14ac:dyDescent="0.15">
      <c r="A35" s="56" t="str">
        <f>IF(D35=0,"","26")</f>
        <v/>
      </c>
      <c r="B35" s="40"/>
      <c r="C35" s="66"/>
      <c r="D35" s="105"/>
      <c r="E35" s="110"/>
      <c r="F35" s="111"/>
      <c r="G35" s="112"/>
      <c r="H35" s="113"/>
      <c r="I35" s="109"/>
      <c r="J35" s="40"/>
      <c r="K35" s="64"/>
      <c r="L35" s="65"/>
    </row>
    <row r="36" spans="1:14" ht="36" customHeight="1" x14ac:dyDescent="0.15">
      <c r="A36" s="56" t="str">
        <f>IF(D36=0,"","27")</f>
        <v/>
      </c>
      <c r="B36" s="40"/>
      <c r="C36" s="66"/>
      <c r="D36" s="105"/>
      <c r="E36" s="110"/>
      <c r="F36" s="111"/>
      <c r="G36" s="112"/>
      <c r="H36" s="113"/>
      <c r="I36" s="109"/>
      <c r="J36" s="40"/>
      <c r="K36" s="64"/>
      <c r="L36" s="65"/>
    </row>
    <row r="37" spans="1:14" ht="36" customHeight="1" x14ac:dyDescent="0.15">
      <c r="A37" s="56"/>
      <c r="B37" s="40"/>
      <c r="C37" s="66"/>
      <c r="D37" s="105"/>
      <c r="E37" s="110"/>
      <c r="F37" s="111"/>
      <c r="G37" s="112"/>
      <c r="H37" s="115" t="s">
        <v>60</v>
      </c>
      <c r="I37" s="109">
        <f>SUM(I24:I36)</f>
        <v>2000</v>
      </c>
      <c r="J37" s="40"/>
      <c r="K37" s="64"/>
      <c r="L37" s="65"/>
    </row>
    <row r="38" spans="1:14" ht="36" customHeight="1" thickBot="1" x14ac:dyDescent="0.2">
      <c r="A38" s="56"/>
      <c r="B38" s="40"/>
      <c r="C38" s="66"/>
      <c r="D38" s="116"/>
      <c r="E38" s="117"/>
      <c r="F38" s="118"/>
      <c r="G38" s="119"/>
      <c r="H38" s="120" t="s">
        <v>61</v>
      </c>
      <c r="I38" s="121">
        <f>I18+I37</f>
        <v>9000</v>
      </c>
      <c r="J38" s="44"/>
      <c r="K38" s="73"/>
      <c r="L38" s="74"/>
    </row>
    <row r="39" spans="1:14" ht="12" customHeight="1" x14ac:dyDescent="0.15">
      <c r="A39" s="44" t="s">
        <v>57</v>
      </c>
      <c r="B39" s="44"/>
      <c r="C39" s="44"/>
      <c r="D39" s="75"/>
      <c r="E39" s="75"/>
      <c r="F39" s="76"/>
      <c r="G39" s="77"/>
      <c r="H39" s="97"/>
      <c r="I39" s="98"/>
      <c r="J39" s="99"/>
      <c r="K39" s="80"/>
      <c r="L39" s="81"/>
    </row>
    <row r="40" spans="1:14" ht="12" customHeight="1" x14ac:dyDescent="0.15">
      <c r="A40" s="44"/>
      <c r="B40" s="44"/>
      <c r="C40" s="44"/>
      <c r="D40" s="44"/>
      <c r="E40" s="82"/>
      <c r="F40" s="44"/>
      <c r="G40" s="83"/>
      <c r="H40" s="83"/>
      <c r="I40" s="100"/>
      <c r="J40" s="101"/>
      <c r="K40" s="289" t="s">
        <v>62</v>
      </c>
      <c r="L40" s="290"/>
      <c r="N40" s="85"/>
    </row>
    <row r="42" spans="1:14" ht="9.9499999999999993" customHeight="1" x14ac:dyDescent="0.15"/>
    <row r="43" spans="1:14" ht="11.45" customHeight="1" x14ac:dyDescent="0.15"/>
    <row r="44" spans="1:14" ht="11.45" customHeight="1" x14ac:dyDescent="0.15"/>
    <row r="45" spans="1:14" ht="11.45" customHeight="1" x14ac:dyDescent="0.15"/>
    <row r="46" spans="1:14" ht="11.45" customHeight="1" x14ac:dyDescent="0.15"/>
    <row r="47" spans="1:14" ht="11.45" customHeight="1" x14ac:dyDescent="0.15"/>
    <row r="48" spans="1:14" ht="11.45" customHeight="1" x14ac:dyDescent="0.15"/>
    <row r="49" ht="11.45" customHeight="1" x14ac:dyDescent="0.15"/>
    <row r="50" ht="11.45" customHeight="1" x14ac:dyDescent="0.15"/>
    <row r="51" ht="11.45" customHeight="1" x14ac:dyDescent="0.15"/>
    <row r="52" ht="11.45" customHeight="1" x14ac:dyDescent="0.15"/>
    <row r="53" ht="11.45" customHeight="1" x14ac:dyDescent="0.15"/>
    <row r="54" ht="11.45" customHeight="1" x14ac:dyDescent="0.15"/>
    <row r="55" ht="11.45" customHeight="1" x14ac:dyDescent="0.15"/>
    <row r="56" ht="11.45" customHeight="1" x14ac:dyDescent="0.15"/>
    <row r="57" ht="11.45" customHeight="1" x14ac:dyDescent="0.15"/>
    <row r="58" ht="11.45" customHeight="1" x14ac:dyDescent="0.15"/>
    <row r="59" ht="11.45" customHeight="1" x14ac:dyDescent="0.15"/>
    <row r="60" ht="11.45" customHeight="1" x14ac:dyDescent="0.15"/>
    <row r="61" ht="11.45" customHeight="1" x14ac:dyDescent="0.15"/>
    <row r="62" ht="11.45" customHeight="1" x14ac:dyDescent="0.15"/>
    <row r="63" ht="11.45" customHeight="1" x14ac:dyDescent="0.15"/>
    <row r="64" ht="11.45" customHeight="1" x14ac:dyDescent="0.15"/>
    <row r="65" ht="11.45" customHeight="1" x14ac:dyDescent="0.15"/>
    <row r="66" ht="11.45" customHeight="1" x14ac:dyDescent="0.15"/>
    <row r="67" ht="11.45" customHeight="1" x14ac:dyDescent="0.15"/>
    <row r="68" ht="11.45" customHeight="1" x14ac:dyDescent="0.15"/>
    <row r="69" ht="11.45" customHeight="1" x14ac:dyDescent="0.15"/>
    <row r="70" ht="11.45" customHeight="1" x14ac:dyDescent="0.15"/>
    <row r="71" ht="11.45" customHeight="1" x14ac:dyDescent="0.15"/>
    <row r="72" ht="11.45" customHeight="1" x14ac:dyDescent="0.15"/>
    <row r="73" ht="11.45" customHeight="1" x14ac:dyDescent="0.15"/>
    <row r="74" ht="11.45" customHeight="1" x14ac:dyDescent="0.15"/>
    <row r="75" ht="11.45" customHeight="1" x14ac:dyDescent="0.15"/>
    <row r="76" ht="11.45" customHeight="1" x14ac:dyDescent="0.15"/>
    <row r="77" ht="11.45" customHeight="1" x14ac:dyDescent="0.15"/>
    <row r="78" ht="11.45" customHeight="1" x14ac:dyDescent="0.15"/>
    <row r="79" ht="11.45" customHeight="1" x14ac:dyDescent="0.15"/>
    <row r="80" ht="11.45" customHeight="1" x14ac:dyDescent="0.15"/>
    <row r="81" ht="11.45" customHeight="1" x14ac:dyDescent="0.15"/>
    <row r="82" ht="11.45" customHeight="1" x14ac:dyDescent="0.15"/>
    <row r="83" ht="11.45" customHeight="1" x14ac:dyDescent="0.15"/>
    <row r="84" ht="11.45" customHeight="1" x14ac:dyDescent="0.15"/>
    <row r="85" ht="11.45" customHeight="1" x14ac:dyDescent="0.15"/>
    <row r="86" ht="11.45" customHeight="1" x14ac:dyDescent="0.15"/>
    <row r="87" ht="11.45" customHeight="1" x14ac:dyDescent="0.15"/>
    <row r="88" ht="11.45" customHeight="1" x14ac:dyDescent="0.15"/>
    <row r="89" ht="11.45" customHeight="1" x14ac:dyDescent="0.15"/>
    <row r="90" ht="11.45" customHeight="1" x14ac:dyDescent="0.15"/>
    <row r="94" ht="9.9499999999999993" customHeight="1" x14ac:dyDescent="0.15"/>
    <row r="95" ht="11.45" customHeight="1" x14ac:dyDescent="0.15"/>
    <row r="96" ht="11.45" customHeight="1" x14ac:dyDescent="0.15"/>
    <row r="97" ht="11.45" customHeight="1" x14ac:dyDescent="0.15"/>
    <row r="98" ht="11.45" customHeight="1" x14ac:dyDescent="0.15"/>
    <row r="99" ht="11.45" customHeight="1" x14ac:dyDescent="0.15"/>
    <row r="100" ht="11.45" customHeight="1" x14ac:dyDescent="0.15"/>
    <row r="101" ht="11.45" customHeight="1" x14ac:dyDescent="0.15"/>
    <row r="102" ht="11.45" customHeight="1" x14ac:dyDescent="0.15"/>
    <row r="103" ht="11.45" customHeight="1" x14ac:dyDescent="0.15"/>
    <row r="104" ht="11.45" customHeight="1" x14ac:dyDescent="0.15"/>
    <row r="105" ht="11.45" customHeight="1" x14ac:dyDescent="0.15"/>
    <row r="106" ht="11.45" customHeight="1" x14ac:dyDescent="0.15"/>
    <row r="107" ht="11.45" customHeight="1" x14ac:dyDescent="0.15"/>
    <row r="108" ht="11.45" customHeight="1" x14ac:dyDescent="0.15"/>
    <row r="109" ht="11.45" customHeight="1" x14ac:dyDescent="0.15"/>
    <row r="110" ht="11.45" customHeight="1" x14ac:dyDescent="0.15"/>
    <row r="111" ht="11.45" customHeight="1" x14ac:dyDescent="0.15"/>
    <row r="112" ht="11.45" customHeight="1" x14ac:dyDescent="0.15"/>
    <row r="113" ht="11.45" customHeight="1" x14ac:dyDescent="0.15"/>
    <row r="114" ht="11.45" customHeight="1" x14ac:dyDescent="0.15"/>
    <row r="115" ht="11.45" customHeight="1" x14ac:dyDescent="0.15"/>
    <row r="116" ht="11.45" customHeight="1" x14ac:dyDescent="0.15"/>
    <row r="117" ht="11.45" customHeight="1" x14ac:dyDescent="0.15"/>
    <row r="118" ht="11.45" customHeight="1" x14ac:dyDescent="0.15"/>
    <row r="119" ht="11.45" customHeight="1" x14ac:dyDescent="0.15"/>
    <row r="120" ht="11.45" customHeight="1" x14ac:dyDescent="0.15"/>
    <row r="121" ht="11.45" customHeight="1" x14ac:dyDescent="0.15"/>
    <row r="122" ht="11.45" customHeight="1" x14ac:dyDescent="0.15"/>
    <row r="123" ht="11.45" customHeight="1" x14ac:dyDescent="0.15"/>
    <row r="124" ht="11.45" customHeight="1" x14ac:dyDescent="0.15"/>
    <row r="125" ht="11.45" customHeight="1" x14ac:dyDescent="0.15"/>
    <row r="126" ht="11.45" customHeight="1" x14ac:dyDescent="0.15"/>
    <row r="127" ht="11.45" customHeight="1" x14ac:dyDescent="0.15"/>
    <row r="128" ht="11.45" customHeight="1" x14ac:dyDescent="0.15"/>
    <row r="129" ht="11.45" customHeight="1" x14ac:dyDescent="0.15"/>
    <row r="130" ht="11.45" customHeight="1" x14ac:dyDescent="0.15"/>
    <row r="131" ht="11.45" customHeight="1" x14ac:dyDescent="0.15"/>
    <row r="132" ht="11.45" customHeight="1" x14ac:dyDescent="0.15"/>
    <row r="133" ht="11.45" customHeight="1" x14ac:dyDescent="0.15"/>
    <row r="134" ht="11.45" customHeight="1" x14ac:dyDescent="0.15"/>
    <row r="135" ht="11.45" customHeight="1" x14ac:dyDescent="0.15"/>
    <row r="136" ht="11.45" customHeight="1" x14ac:dyDescent="0.15"/>
    <row r="137" ht="11.45" customHeight="1" x14ac:dyDescent="0.15"/>
    <row r="138" ht="11.45" customHeight="1" x14ac:dyDescent="0.15"/>
    <row r="139" ht="11.45" customHeight="1" x14ac:dyDescent="0.15"/>
    <row r="140" ht="11.45" customHeight="1" x14ac:dyDescent="0.15"/>
    <row r="141" ht="11.45" customHeight="1" x14ac:dyDescent="0.15"/>
    <row r="142" ht="11.45" customHeight="1" x14ac:dyDescent="0.15"/>
    <row r="146" ht="9.9499999999999993" customHeight="1" x14ac:dyDescent="0.15"/>
    <row r="147" ht="11.45" customHeight="1" x14ac:dyDescent="0.15"/>
    <row r="148" ht="11.45" customHeight="1" x14ac:dyDescent="0.15"/>
    <row r="149" ht="11.45" customHeight="1" x14ac:dyDescent="0.15"/>
    <row r="150" ht="11.45" customHeight="1" x14ac:dyDescent="0.15"/>
    <row r="151" ht="11.45" customHeight="1" x14ac:dyDescent="0.15"/>
    <row r="152" ht="11.45" customHeight="1" x14ac:dyDescent="0.15"/>
    <row r="153" ht="11.45" customHeight="1" x14ac:dyDescent="0.15"/>
    <row r="154" ht="11.45" customHeight="1" x14ac:dyDescent="0.15"/>
    <row r="155" ht="11.45" customHeight="1" x14ac:dyDescent="0.15"/>
    <row r="156" ht="11.45" customHeight="1" x14ac:dyDescent="0.15"/>
    <row r="157" ht="11.45" customHeight="1" x14ac:dyDescent="0.15"/>
    <row r="158" ht="11.45" customHeight="1" x14ac:dyDescent="0.15"/>
    <row r="159" ht="11.45" customHeight="1" x14ac:dyDescent="0.15"/>
    <row r="160" ht="11.45" customHeight="1" x14ac:dyDescent="0.15"/>
    <row r="161" ht="11.45" customHeight="1" x14ac:dyDescent="0.15"/>
    <row r="162" ht="11.45" customHeight="1" x14ac:dyDescent="0.15"/>
    <row r="163" ht="11.45" customHeight="1" x14ac:dyDescent="0.15"/>
    <row r="164" ht="11.45" customHeight="1" x14ac:dyDescent="0.15"/>
    <row r="165" ht="11.45" customHeight="1" x14ac:dyDescent="0.15"/>
    <row r="166" ht="11.45" customHeight="1" x14ac:dyDescent="0.15"/>
    <row r="167" ht="11.45" customHeight="1" x14ac:dyDescent="0.15"/>
    <row r="168" ht="11.45" customHeight="1" x14ac:dyDescent="0.15"/>
    <row r="169" ht="11.45" customHeight="1" x14ac:dyDescent="0.15"/>
    <row r="170" ht="11.45" customHeight="1" x14ac:dyDescent="0.15"/>
    <row r="171" ht="11.45" customHeight="1" x14ac:dyDescent="0.15"/>
    <row r="172" ht="11.45" customHeight="1" x14ac:dyDescent="0.15"/>
    <row r="173" ht="11.45" customHeight="1" x14ac:dyDescent="0.15"/>
    <row r="174" ht="11.45" customHeight="1" x14ac:dyDescent="0.15"/>
    <row r="175" ht="11.45" customHeight="1" x14ac:dyDescent="0.15"/>
    <row r="176" ht="11.45" customHeight="1" x14ac:dyDescent="0.15"/>
    <row r="177" ht="11.45" customHeight="1" x14ac:dyDescent="0.15"/>
    <row r="178" ht="11.45" customHeight="1" x14ac:dyDescent="0.15"/>
    <row r="179" ht="11.45" customHeight="1" x14ac:dyDescent="0.15"/>
    <row r="180" ht="11.45" customHeight="1" x14ac:dyDescent="0.15"/>
    <row r="181" ht="11.45" customHeight="1" x14ac:dyDescent="0.15"/>
    <row r="182" ht="11.45" customHeight="1" x14ac:dyDescent="0.15"/>
    <row r="183" ht="11.45" customHeight="1" x14ac:dyDescent="0.15"/>
    <row r="184" ht="11.45" customHeight="1" x14ac:dyDescent="0.15"/>
    <row r="185" ht="11.45" customHeight="1" x14ac:dyDescent="0.15"/>
    <row r="186" ht="11.45" customHeight="1" x14ac:dyDescent="0.15"/>
    <row r="187" ht="11.45" customHeight="1" x14ac:dyDescent="0.15"/>
    <row r="188" ht="11.45" customHeight="1" x14ac:dyDescent="0.15"/>
    <row r="189" ht="11.45" customHeight="1" x14ac:dyDescent="0.15"/>
    <row r="190" ht="11.45" customHeight="1" x14ac:dyDescent="0.15"/>
    <row r="191" ht="11.45" customHeight="1" x14ac:dyDescent="0.15"/>
    <row r="192" ht="11.45" customHeight="1" x14ac:dyDescent="0.15"/>
    <row r="193" ht="11.45" customHeight="1" x14ac:dyDescent="0.15"/>
    <row r="194" ht="11.45" customHeight="1" x14ac:dyDescent="0.15"/>
    <row r="198" ht="9.9499999999999993" customHeight="1" x14ac:dyDescent="0.15"/>
    <row r="199" ht="11.45" customHeight="1" x14ac:dyDescent="0.15"/>
    <row r="200" ht="11.45" customHeight="1" x14ac:dyDescent="0.15"/>
    <row r="201" ht="11.45" customHeight="1" x14ac:dyDescent="0.15"/>
    <row r="202" ht="11.45" customHeight="1" x14ac:dyDescent="0.15"/>
    <row r="203" ht="11.45" customHeight="1" x14ac:dyDescent="0.15"/>
    <row r="204" ht="11.45" customHeight="1" x14ac:dyDescent="0.15"/>
    <row r="205" ht="11.45" customHeight="1" x14ac:dyDescent="0.15"/>
    <row r="206" ht="11.45" customHeight="1" x14ac:dyDescent="0.15"/>
    <row r="207" ht="11.45" customHeight="1" x14ac:dyDescent="0.15"/>
    <row r="208" ht="11.45" customHeight="1" x14ac:dyDescent="0.15"/>
    <row r="209" ht="11.45" customHeight="1" x14ac:dyDescent="0.15"/>
    <row r="210" ht="11.45" customHeight="1" x14ac:dyDescent="0.15"/>
    <row r="211" ht="11.45" customHeight="1" x14ac:dyDescent="0.15"/>
    <row r="212" ht="11.45" customHeight="1" x14ac:dyDescent="0.15"/>
    <row r="213" ht="11.45" customHeight="1" x14ac:dyDescent="0.15"/>
    <row r="214" ht="11.45" customHeight="1" x14ac:dyDescent="0.15"/>
    <row r="215" ht="11.45" customHeight="1" x14ac:dyDescent="0.15"/>
    <row r="216" ht="11.45" customHeight="1" x14ac:dyDescent="0.15"/>
    <row r="217" ht="11.45" customHeight="1" x14ac:dyDescent="0.15"/>
    <row r="218" ht="11.45" customHeight="1" x14ac:dyDescent="0.15"/>
    <row r="219" ht="11.45" customHeight="1" x14ac:dyDescent="0.15"/>
    <row r="220" ht="11.45" customHeight="1" x14ac:dyDescent="0.15"/>
    <row r="221" ht="11.45" customHeight="1" x14ac:dyDescent="0.15"/>
    <row r="222" ht="11.45" customHeight="1" x14ac:dyDescent="0.15"/>
    <row r="223" ht="11.45" customHeight="1" x14ac:dyDescent="0.15"/>
    <row r="224" ht="11.45" customHeight="1" x14ac:dyDescent="0.15"/>
    <row r="225" ht="11.45" customHeight="1" x14ac:dyDescent="0.15"/>
    <row r="226" ht="11.45" customHeight="1" x14ac:dyDescent="0.15"/>
    <row r="227" ht="11.45" customHeight="1" x14ac:dyDescent="0.15"/>
    <row r="228" ht="11.45" customHeight="1" x14ac:dyDescent="0.15"/>
    <row r="229" ht="11.45" customHeight="1" x14ac:dyDescent="0.15"/>
    <row r="230" ht="11.45" customHeight="1" x14ac:dyDescent="0.15"/>
    <row r="231" ht="11.45" customHeight="1" x14ac:dyDescent="0.15"/>
    <row r="232" ht="11.45" customHeight="1" x14ac:dyDescent="0.15"/>
    <row r="233" ht="11.45" customHeight="1" x14ac:dyDescent="0.15"/>
    <row r="234" ht="11.45" customHeight="1" x14ac:dyDescent="0.15"/>
    <row r="235" ht="11.45" customHeight="1" x14ac:dyDescent="0.15"/>
    <row r="236" ht="11.45" customHeight="1" x14ac:dyDescent="0.15"/>
    <row r="237" ht="11.45" customHeight="1" x14ac:dyDescent="0.15"/>
    <row r="238" ht="11.45" customHeight="1" x14ac:dyDescent="0.15"/>
    <row r="239" ht="11.45" customHeight="1" x14ac:dyDescent="0.15"/>
    <row r="240" ht="11.45" customHeight="1" x14ac:dyDescent="0.15"/>
    <row r="241" ht="11.45" customHeight="1" x14ac:dyDescent="0.15"/>
    <row r="242" ht="11.45" customHeight="1" x14ac:dyDescent="0.15"/>
    <row r="243" ht="11.45" customHeight="1" x14ac:dyDescent="0.15"/>
    <row r="244" ht="11.45" customHeight="1" x14ac:dyDescent="0.15"/>
    <row r="245" ht="11.45" customHeight="1" x14ac:dyDescent="0.15"/>
    <row r="246" ht="11.45" customHeight="1" x14ac:dyDescent="0.15"/>
    <row r="250" ht="9.9499999999999993" customHeight="1" x14ac:dyDescent="0.15"/>
    <row r="251" ht="11.45" customHeight="1" x14ac:dyDescent="0.15"/>
    <row r="252" ht="11.45" customHeight="1" x14ac:dyDescent="0.15"/>
    <row r="253" ht="11.45" customHeight="1" x14ac:dyDescent="0.15"/>
    <row r="254" ht="11.45" customHeight="1" x14ac:dyDescent="0.15"/>
    <row r="255" ht="11.45" customHeight="1" x14ac:dyDescent="0.15"/>
    <row r="256" ht="11.45" customHeight="1" x14ac:dyDescent="0.15"/>
    <row r="257" ht="11.45" customHeight="1" x14ac:dyDescent="0.15"/>
    <row r="258" ht="11.45" customHeight="1" x14ac:dyDescent="0.15"/>
    <row r="259" ht="11.45" customHeight="1" x14ac:dyDescent="0.15"/>
    <row r="260" ht="11.45" customHeight="1" x14ac:dyDescent="0.15"/>
    <row r="261" ht="11.45" customHeight="1" x14ac:dyDescent="0.15"/>
    <row r="262" ht="11.45" customHeight="1" x14ac:dyDescent="0.15"/>
    <row r="263" ht="11.45" customHeight="1" x14ac:dyDescent="0.15"/>
    <row r="264" ht="11.45" customHeight="1" x14ac:dyDescent="0.15"/>
    <row r="265" ht="11.45" customHeight="1" x14ac:dyDescent="0.15"/>
    <row r="266" ht="11.45" customHeight="1" x14ac:dyDescent="0.15"/>
    <row r="267" ht="11.45" customHeight="1" x14ac:dyDescent="0.15"/>
    <row r="268" ht="11.45" customHeight="1" x14ac:dyDescent="0.15"/>
    <row r="269" ht="11.45" customHeight="1" x14ac:dyDescent="0.15"/>
    <row r="270" ht="11.45" customHeight="1" x14ac:dyDescent="0.15"/>
    <row r="271" ht="11.45" customHeight="1" x14ac:dyDescent="0.15"/>
    <row r="272" ht="11.45" customHeight="1" x14ac:dyDescent="0.15"/>
    <row r="273" ht="11.45" customHeight="1" x14ac:dyDescent="0.15"/>
    <row r="274" ht="11.45" customHeight="1" x14ac:dyDescent="0.15"/>
    <row r="275" ht="11.45" customHeight="1" x14ac:dyDescent="0.15"/>
    <row r="276" ht="11.45" customHeight="1" x14ac:dyDescent="0.15"/>
    <row r="277" ht="11.45" customHeight="1" x14ac:dyDescent="0.15"/>
    <row r="278" ht="11.45" customHeight="1" x14ac:dyDescent="0.15"/>
    <row r="279" ht="11.45" customHeight="1" x14ac:dyDescent="0.15"/>
    <row r="280" ht="11.45" customHeight="1" x14ac:dyDescent="0.15"/>
    <row r="281" ht="11.45" customHeight="1" x14ac:dyDescent="0.15"/>
    <row r="282" ht="11.45" customHeight="1" x14ac:dyDescent="0.15"/>
    <row r="283" ht="11.45" customHeight="1" x14ac:dyDescent="0.15"/>
    <row r="284" ht="11.45" customHeight="1" x14ac:dyDescent="0.15"/>
    <row r="285" ht="11.45" customHeight="1" x14ac:dyDescent="0.15"/>
    <row r="286" ht="11.45" customHeight="1" x14ac:dyDescent="0.15"/>
    <row r="287" ht="11.45" customHeight="1" x14ac:dyDescent="0.15"/>
    <row r="288" ht="11.45" customHeight="1" x14ac:dyDescent="0.15"/>
    <row r="289" ht="11.45" customHeight="1" x14ac:dyDescent="0.15"/>
    <row r="290" ht="11.45" customHeight="1" x14ac:dyDescent="0.15"/>
    <row r="291" ht="11.45" customHeight="1" x14ac:dyDescent="0.15"/>
    <row r="292" ht="11.45" customHeight="1" x14ac:dyDescent="0.15"/>
    <row r="293" ht="11.45" customHeight="1" x14ac:dyDescent="0.15"/>
    <row r="294" ht="11.45" customHeight="1" x14ac:dyDescent="0.15"/>
    <row r="295" ht="11.45" customHeight="1" x14ac:dyDescent="0.15"/>
    <row r="296" ht="11.45" customHeight="1" x14ac:dyDescent="0.15"/>
    <row r="297" ht="11.45" customHeight="1" x14ac:dyDescent="0.15"/>
    <row r="298" ht="11.45" customHeight="1" x14ac:dyDescent="0.15"/>
    <row r="302" ht="9.9499999999999993" customHeight="1" x14ac:dyDescent="0.15"/>
    <row r="303" ht="11.45" customHeight="1" x14ac:dyDescent="0.15"/>
    <row r="304" ht="11.45" customHeight="1" x14ac:dyDescent="0.15"/>
    <row r="305" ht="11.45" customHeight="1" x14ac:dyDescent="0.15"/>
    <row r="306" ht="11.45" customHeight="1" x14ac:dyDescent="0.15"/>
    <row r="307" ht="11.45" customHeight="1" x14ac:dyDescent="0.15"/>
    <row r="308" ht="11.45" customHeight="1" x14ac:dyDescent="0.15"/>
    <row r="309" ht="11.45" customHeight="1" x14ac:dyDescent="0.15"/>
    <row r="310" ht="11.45" customHeight="1" x14ac:dyDescent="0.15"/>
    <row r="311" ht="11.45" customHeight="1" x14ac:dyDescent="0.15"/>
    <row r="312" ht="11.45" customHeight="1" x14ac:dyDescent="0.15"/>
    <row r="313" ht="11.45" customHeight="1" x14ac:dyDescent="0.15"/>
    <row r="314" ht="11.45" customHeight="1" x14ac:dyDescent="0.15"/>
    <row r="315" ht="11.45" customHeight="1" x14ac:dyDescent="0.15"/>
    <row r="316" ht="11.45" customHeight="1" x14ac:dyDescent="0.15"/>
    <row r="317" ht="11.45" customHeight="1" x14ac:dyDescent="0.15"/>
    <row r="318" ht="11.45" customHeight="1" x14ac:dyDescent="0.15"/>
    <row r="319" ht="11.45" customHeight="1" x14ac:dyDescent="0.15"/>
    <row r="320" ht="11.45" customHeight="1" x14ac:dyDescent="0.15"/>
    <row r="321" ht="11.45" customHeight="1" x14ac:dyDescent="0.15"/>
    <row r="322" ht="11.45" customHeight="1" x14ac:dyDescent="0.15"/>
    <row r="323" ht="11.45" customHeight="1" x14ac:dyDescent="0.15"/>
    <row r="324" ht="11.45" customHeight="1" x14ac:dyDescent="0.15"/>
    <row r="325" ht="11.45" customHeight="1" x14ac:dyDescent="0.15"/>
    <row r="326" ht="11.45" customHeight="1" x14ac:dyDescent="0.15"/>
    <row r="327" ht="11.45" customHeight="1" x14ac:dyDescent="0.15"/>
    <row r="328" ht="11.45" customHeight="1" x14ac:dyDescent="0.15"/>
    <row r="329" ht="11.45" customHeight="1" x14ac:dyDescent="0.15"/>
    <row r="330" ht="11.45" customHeight="1" x14ac:dyDescent="0.15"/>
    <row r="331" ht="11.45" customHeight="1" x14ac:dyDescent="0.15"/>
    <row r="332" ht="11.45" customHeight="1" x14ac:dyDescent="0.15"/>
    <row r="333" ht="11.45" customHeight="1" x14ac:dyDescent="0.15"/>
    <row r="334" ht="11.45" customHeight="1" x14ac:dyDescent="0.15"/>
    <row r="335" ht="11.45" customHeight="1" x14ac:dyDescent="0.15"/>
    <row r="336" ht="11.45" customHeight="1" x14ac:dyDescent="0.15"/>
    <row r="337" ht="11.45" customHeight="1" x14ac:dyDescent="0.15"/>
    <row r="338" ht="11.45" customHeight="1" x14ac:dyDescent="0.15"/>
    <row r="339" ht="11.45" customHeight="1" x14ac:dyDescent="0.15"/>
    <row r="340" ht="11.45" customHeight="1" x14ac:dyDescent="0.15"/>
    <row r="341" ht="11.45" customHeight="1" x14ac:dyDescent="0.15"/>
    <row r="342" ht="11.45" customHeight="1" x14ac:dyDescent="0.15"/>
    <row r="343" ht="11.45" customHeight="1" x14ac:dyDescent="0.15"/>
    <row r="344" ht="11.45" customHeight="1" x14ac:dyDescent="0.15"/>
    <row r="345" ht="11.45" customHeight="1" x14ac:dyDescent="0.15"/>
    <row r="346" ht="11.45" customHeight="1" x14ac:dyDescent="0.15"/>
    <row r="347" ht="11.45" customHeight="1" x14ac:dyDescent="0.15"/>
    <row r="348" ht="11.45" customHeight="1" x14ac:dyDescent="0.15"/>
    <row r="349" ht="11.45" customHeight="1" x14ac:dyDescent="0.15"/>
    <row r="350" ht="11.45" customHeight="1" x14ac:dyDescent="0.15"/>
    <row r="354" ht="9.9499999999999993" customHeight="1" x14ac:dyDescent="0.15"/>
    <row r="355" ht="11.45" customHeight="1" x14ac:dyDescent="0.15"/>
    <row r="356" ht="11.45" customHeight="1" x14ac:dyDescent="0.15"/>
    <row r="357" ht="11.45" customHeight="1" x14ac:dyDescent="0.15"/>
    <row r="358" ht="11.45" customHeight="1" x14ac:dyDescent="0.15"/>
    <row r="359" ht="11.45" customHeight="1" x14ac:dyDescent="0.15"/>
    <row r="360" ht="11.45" customHeight="1" x14ac:dyDescent="0.15"/>
    <row r="361" ht="11.45" customHeight="1" x14ac:dyDescent="0.15"/>
    <row r="362" ht="11.45" customHeight="1" x14ac:dyDescent="0.15"/>
    <row r="363" ht="11.45" customHeight="1" x14ac:dyDescent="0.15"/>
    <row r="364" ht="11.45" customHeight="1" x14ac:dyDescent="0.15"/>
    <row r="365" ht="11.45" customHeight="1" x14ac:dyDescent="0.15"/>
    <row r="366" ht="11.45" customHeight="1" x14ac:dyDescent="0.15"/>
    <row r="367" ht="11.45" customHeight="1" x14ac:dyDescent="0.15"/>
    <row r="368" ht="11.45" customHeight="1" x14ac:dyDescent="0.15"/>
    <row r="369" ht="11.45" customHeight="1" x14ac:dyDescent="0.15"/>
    <row r="370" ht="11.45" customHeight="1" x14ac:dyDescent="0.15"/>
    <row r="371" ht="11.45" customHeight="1" x14ac:dyDescent="0.15"/>
    <row r="372" ht="11.45" customHeight="1" x14ac:dyDescent="0.15"/>
    <row r="373" ht="11.45" customHeight="1" x14ac:dyDescent="0.15"/>
    <row r="374" ht="11.45" customHeight="1" x14ac:dyDescent="0.15"/>
    <row r="375" ht="11.45" customHeight="1" x14ac:dyDescent="0.15"/>
    <row r="376" ht="11.45" customHeight="1" x14ac:dyDescent="0.15"/>
    <row r="377" ht="11.45" customHeight="1" x14ac:dyDescent="0.15"/>
    <row r="378" ht="11.45" customHeight="1" x14ac:dyDescent="0.15"/>
    <row r="379" ht="11.45" customHeight="1" x14ac:dyDescent="0.15"/>
    <row r="380" ht="11.45" customHeight="1" x14ac:dyDescent="0.15"/>
    <row r="381" ht="11.45" customHeight="1" x14ac:dyDescent="0.15"/>
    <row r="382" ht="11.45" customHeight="1" x14ac:dyDescent="0.15"/>
    <row r="383" ht="11.45" customHeight="1" x14ac:dyDescent="0.15"/>
    <row r="384" ht="11.45" customHeight="1" x14ac:dyDescent="0.15"/>
    <row r="385" ht="11.45" customHeight="1" x14ac:dyDescent="0.15"/>
    <row r="386" ht="11.45" customHeight="1" x14ac:dyDescent="0.15"/>
    <row r="387" ht="11.45" customHeight="1" x14ac:dyDescent="0.15"/>
    <row r="388" ht="11.45" customHeight="1" x14ac:dyDescent="0.15"/>
    <row r="389" ht="11.45" customHeight="1" x14ac:dyDescent="0.15"/>
    <row r="390" ht="11.45" customHeight="1" x14ac:dyDescent="0.15"/>
    <row r="391" ht="11.45" customHeight="1" x14ac:dyDescent="0.15"/>
    <row r="392" ht="11.45" customHeight="1" x14ac:dyDescent="0.15"/>
    <row r="393" ht="11.45" customHeight="1" x14ac:dyDescent="0.15"/>
    <row r="394" ht="11.45" customHeight="1" x14ac:dyDescent="0.15"/>
    <row r="395" ht="11.45" customHeight="1" x14ac:dyDescent="0.15"/>
    <row r="396" ht="11.45" customHeight="1" x14ac:dyDescent="0.15"/>
    <row r="397" ht="11.45" customHeight="1" x14ac:dyDescent="0.15"/>
    <row r="398" ht="11.45" customHeight="1" x14ac:dyDescent="0.15"/>
    <row r="399" ht="11.45" customHeight="1" x14ac:dyDescent="0.15"/>
    <row r="400" ht="11.45" customHeight="1" x14ac:dyDescent="0.15"/>
    <row r="401" ht="11.45" customHeight="1" x14ac:dyDescent="0.15"/>
    <row r="402" ht="11.45" customHeight="1" x14ac:dyDescent="0.15"/>
  </sheetData>
  <mergeCells count="4">
    <mergeCell ref="K3:L3"/>
    <mergeCell ref="K20:L20"/>
    <mergeCell ref="K23:L23"/>
    <mergeCell ref="K40:L40"/>
  </mergeCells>
  <phoneticPr fontId="2"/>
  <printOptions gridLinesSet="0"/>
  <pageMargins left="0.39370078740157483" right="0.59055118110236227" top="0.59055118110236227" bottom="0" header="0.51181102362204722" footer="0.27559055118110237"/>
  <pageSetup paperSize="9" scale="95" orientation="landscape" horizontalDpi="400" verticalDpi="400" copies="3" r:id="rId1"/>
  <headerFooter alignWithMargins="0"/>
  <rowBreaks count="1" manualBreakCount="1">
    <brk id="2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納品</vt:lpstr>
      <vt:lpstr>内訳</vt:lpstr>
      <vt:lpstr>サンプル①</vt:lpstr>
      <vt:lpstr>サンプル②</vt:lpstr>
      <vt:lpstr>内訳サンプル</vt:lpstr>
      <vt:lpstr>Sheet1</vt:lpstr>
      <vt:lpstr>Sheet2</vt:lpstr>
      <vt:lpstr>Sheet3</vt:lpstr>
      <vt:lpstr>サンプル①!Print_Area</vt:lpstr>
      <vt:lpstr>サンプル②!Print_Area</vt:lpstr>
      <vt:lpstr>内訳!Print_Area</vt:lpstr>
      <vt:lpstr>内訳サンプル!Print_Area</vt:lpstr>
      <vt:lpstr>納品!Print_Area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183243</dc:creator>
  <cp:lastModifiedBy>Windows ユーザー</cp:lastModifiedBy>
  <dcterms:created xsi:type="dcterms:W3CDTF">2016-06-28T04:40:37Z</dcterms:created>
  <dcterms:modified xsi:type="dcterms:W3CDTF">2019-06-27T05:27:34Z</dcterms:modified>
</cp:coreProperties>
</file>